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12-13" sheetId="1" r:id="rId1"/>
    <sheet name="13-14" sheetId="2" r:id="rId2"/>
    <sheet name="14-15" sheetId="3" r:id="rId3"/>
    <sheet name="15-16" sheetId="4" r:id="rId4"/>
  </sheets>
  <definedNames>
    <definedName name="_xlnm._FilterDatabase" localSheetId="2" hidden="1">'14-15'!$A$1:$E$139</definedName>
  </definedNames>
  <calcPr calcId="145621"/>
</workbook>
</file>

<file path=xl/calcChain.xml><?xml version="1.0" encoding="utf-8"?>
<calcChain xmlns="http://schemas.openxmlformats.org/spreadsheetml/2006/main">
  <c r="F4" i="4" l="1"/>
  <c r="D10" i="3"/>
  <c r="D11" i="3"/>
  <c r="D12" i="3"/>
  <c r="D13" i="3"/>
  <c r="D14" i="3"/>
  <c r="D15" i="3"/>
  <c r="D16" i="3"/>
  <c r="D79" i="3"/>
  <c r="D78" i="3"/>
  <c r="D9" i="3"/>
  <c r="D17" i="3"/>
  <c r="D18" i="3"/>
  <c r="D19" i="3"/>
  <c r="D20" i="3"/>
  <c r="D8" i="3"/>
  <c r="E39" i="2"/>
  <c r="E41" i="2"/>
  <c r="E53" i="2"/>
  <c r="E6" i="2"/>
  <c r="E31" i="2"/>
  <c r="E6" i="1"/>
  <c r="E89" i="2" l="1"/>
  <c r="G89" i="2" s="1"/>
</calcChain>
</file>

<file path=xl/sharedStrings.xml><?xml version="1.0" encoding="utf-8"?>
<sst xmlns="http://schemas.openxmlformats.org/spreadsheetml/2006/main" count="1527" uniqueCount="625">
  <si>
    <t>2012-13 Campus Recrutment/ Selected Students List</t>
  </si>
  <si>
    <t>ANJALI NAIAR</t>
  </si>
  <si>
    <t>ELECTRONICS</t>
  </si>
  <si>
    <t>TECH MAHINDRA</t>
  </si>
  <si>
    <t>AJIT SARODE</t>
  </si>
  <si>
    <t>IT</t>
  </si>
  <si>
    <t>QUICK HEAL</t>
  </si>
  <si>
    <t>AKASH RAJMAN RAJPUT</t>
  </si>
  <si>
    <t>COMPUTER</t>
  </si>
  <si>
    <t>(PERSISTENT)</t>
  </si>
  <si>
    <t>AMIT SUDHAKAR CHIMALGIKAR</t>
  </si>
  <si>
    <t>ANKIT WAKPANJAR</t>
  </si>
  <si>
    <t>ELECTRICAL</t>
  </si>
  <si>
    <t>VRF AIRCON PVT.LTD</t>
  </si>
  <si>
    <t>ANKITA AGARWAL</t>
  </si>
  <si>
    <t>TCS</t>
  </si>
  <si>
    <t>ARUNA PANICKER ( PERSISTANT)</t>
  </si>
  <si>
    <t>ASHWIN CHANDRAKANT NIMHAN</t>
  </si>
  <si>
    <t xml:space="preserve">ASHWINI BOTHE </t>
  </si>
  <si>
    <t>Computer</t>
  </si>
  <si>
    <t>Tech Mahindra</t>
  </si>
  <si>
    <t>ATUL APHALE</t>
  </si>
  <si>
    <t>INSTRUMENTATION</t>
  </si>
  <si>
    <t>HONEYWELL</t>
  </si>
  <si>
    <t>CHINMAY S NAWGHANE</t>
  </si>
  <si>
    <t>EMERSON</t>
  </si>
  <si>
    <t>DEPASH DEORE</t>
  </si>
  <si>
    <t>(MOBI SOFT)</t>
  </si>
  <si>
    <t xml:space="preserve">DESHPANDE PRIYANKA SHRIDHAR </t>
  </si>
  <si>
    <t>E&amp;TC</t>
  </si>
  <si>
    <t>DIKSHA BHAT</t>
  </si>
  <si>
    <t>GORE VIKRAM VAMAN (MOBI SOFT)</t>
  </si>
  <si>
    <t xml:space="preserve">GOSAVI JITENDRA VIJAY </t>
  </si>
  <si>
    <t xml:space="preserve">JAMES POTHEN CHERIAN </t>
  </si>
  <si>
    <t>JINTURKAR MUGDHA NITINKUMAR</t>
  </si>
  <si>
    <t>CMC</t>
  </si>
  <si>
    <t>KALE VISHAL</t>
  </si>
  <si>
    <t>Syntel</t>
  </si>
  <si>
    <t>KALKUNDRIKAR AISHWARYA</t>
  </si>
  <si>
    <t>Vodafhone</t>
  </si>
  <si>
    <t>KAUSTUBH SATISH BHOLE(MOBI SOFT)</t>
  </si>
  <si>
    <t xml:space="preserve">KHARE OMKAR DILIP </t>
  </si>
  <si>
    <t xml:space="preserve"> TECH MAHINDRA</t>
  </si>
  <si>
    <t>KOMAL PAREKH</t>
  </si>
  <si>
    <t>KORDE ADITI ARUN</t>
  </si>
  <si>
    <t>FISERV</t>
  </si>
  <si>
    <t>KSHIRSAGAR AMRUTA PRAKASH</t>
  </si>
  <si>
    <t>KUMBHAR NAVNATH NAMDEV(MOBI SOFT)</t>
  </si>
  <si>
    <t>KUNAL RAJENDRA SONAWANE</t>
  </si>
  <si>
    <t>LALIT GHATPANDE</t>
  </si>
  <si>
    <t>KEC INT.</t>
  </si>
  <si>
    <t>LOKESH AJIT SATHE</t>
  </si>
  <si>
    <t>MANASHREE SRIDHAR RAO</t>
  </si>
  <si>
    <t>MANIYAR PRACHI KIRAN</t>
  </si>
  <si>
    <t>NAIR VISHAKHA VIJAYACHANDRAN</t>
  </si>
  <si>
    <t>NARENDRA ASAWALE</t>
  </si>
  <si>
    <t>(GODREJ)</t>
  </si>
  <si>
    <t xml:space="preserve">NEERAJ ABHYANKAR </t>
  </si>
  <si>
    <t>(KNIGHT FRANK)</t>
  </si>
  <si>
    <t>NEERAJ HOONDLANI</t>
  </si>
  <si>
    <t>MP</t>
  </si>
  <si>
    <t>NEHA</t>
  </si>
  <si>
    <t>NIRAJ SANAS</t>
  </si>
  <si>
    <t>PANDE KAPIL SHRIKANT</t>
  </si>
  <si>
    <t>PARITA MEHTA</t>
  </si>
  <si>
    <t>Electronics</t>
  </si>
  <si>
    <t>SCHNEIDER RLRCTRIC</t>
  </si>
  <si>
    <t xml:space="preserve">PATIL BALKRUSHNA DHONDIBA </t>
  </si>
  <si>
    <t>POOJA CHORDIA</t>
  </si>
  <si>
    <t>PRACHI MALUSARE</t>
  </si>
  <si>
    <t>SAMSON</t>
  </si>
  <si>
    <t>PRANAV KATKAMWAR</t>
  </si>
  <si>
    <t>PRITHVI AHLUWALIA</t>
  </si>
  <si>
    <t>RAHUL GEHI</t>
  </si>
  <si>
    <t>Amdocs</t>
  </si>
  <si>
    <t>RASHMI SUDHAKAR WARADE</t>
  </si>
  <si>
    <t>RAUSHAN KUMAR</t>
  </si>
  <si>
    <t>WELLPOINT TECHNOLOGY</t>
  </si>
  <si>
    <t xml:space="preserve">RAVI SHANKAR PRASAD </t>
  </si>
  <si>
    <t xml:space="preserve">ROHIT CHERRY KOSHY </t>
  </si>
  <si>
    <t>ROHIT RAMESH PAWAR</t>
  </si>
  <si>
    <t>ROHIT VIJAY GHOLE</t>
  </si>
  <si>
    <t>SAHU KUSHAGRA</t>
  </si>
  <si>
    <t>Infosys</t>
  </si>
  <si>
    <t xml:space="preserve">SAMEL ANIKET </t>
  </si>
  <si>
    <t>SAURABH SARAFF</t>
  </si>
  <si>
    <t>SHAFAQ PATHAN</t>
  </si>
  <si>
    <t>FORBES MARSHALL</t>
  </si>
  <si>
    <t>SHARMA AJINKYA MANOJKUMAR(MOBI SOFT)</t>
  </si>
  <si>
    <t>SNEHA SATARKAR</t>
  </si>
  <si>
    <t>SNEHAL KOR</t>
  </si>
  <si>
    <t>SONAR PRASHANT</t>
  </si>
  <si>
    <t>Cassiopac Solution</t>
  </si>
  <si>
    <t>SONAWANE RUCHITA</t>
  </si>
  <si>
    <t>SONIYA RANJIT BHIDE</t>
  </si>
  <si>
    <t>SUNNY GAJBHIYE</t>
  </si>
  <si>
    <t xml:space="preserve">SURYAWANSHI HARSHAL TUKARAM </t>
  </si>
  <si>
    <t>TATKAR VISHESH SUNIL</t>
  </si>
  <si>
    <t>TUSHAR DUDHADE</t>
  </si>
  <si>
    <t>Solution Enter. Pvt.Ltd.</t>
  </si>
  <si>
    <t>VARADA RAVINDRA SHALIGRAM</t>
  </si>
  <si>
    <t>VARADA SHALIGRAM</t>
  </si>
  <si>
    <t>VIKRAM TANGADE</t>
  </si>
  <si>
    <t>VIKRAM VAMAN GORE</t>
  </si>
  <si>
    <t>YADAV PRIYANKA ARUN (MOBI SOFT)</t>
  </si>
  <si>
    <t>Punita Repe</t>
  </si>
  <si>
    <t>IBM</t>
  </si>
  <si>
    <t>Raut Swapnil Vilas</t>
  </si>
  <si>
    <t>Infsoft</t>
  </si>
  <si>
    <t>Priyanka M Sawant</t>
  </si>
  <si>
    <t>Calsoft</t>
  </si>
  <si>
    <t>Kulkarni Madhura</t>
  </si>
  <si>
    <t>TGC Engineering</t>
  </si>
  <si>
    <t>CTC</t>
  </si>
  <si>
    <t>SR.NO</t>
  </si>
  <si>
    <t>NAME OF THE STUDENTS</t>
  </si>
  <si>
    <t>DEPARTMENT</t>
  </si>
  <si>
    <t>NAME OF CAMPANY</t>
  </si>
  <si>
    <t>DHRUV G. SANGVIKAR</t>
  </si>
  <si>
    <t>PERSISTENT</t>
  </si>
  <si>
    <t>AKASH ASHOK TEKALE</t>
  </si>
  <si>
    <t>MS. GEETANJALI ANANDRAO KHABALE</t>
  </si>
  <si>
    <t xml:space="preserve">MANASI SANJAY MANTRI </t>
  </si>
  <si>
    <t>AKANKSHA SURENDRA CHIMOTE</t>
  </si>
  <si>
    <t xml:space="preserve">SHWETA SHIVAJI SHINGARE </t>
  </si>
  <si>
    <t>QUINNOX</t>
  </si>
  <si>
    <t xml:space="preserve">CHAUDHARI YOGESH GOVIND </t>
  </si>
  <si>
    <t xml:space="preserve">BHORDE SANDEEP ASHOK </t>
  </si>
  <si>
    <t>(TCS)</t>
  </si>
  <si>
    <t>SONU SURESHCHANDRA GUPTA</t>
  </si>
  <si>
    <t>(QUICK HEAL )</t>
  </si>
  <si>
    <t xml:space="preserve">CHINAR CHANDRAKANT BHANDARI </t>
  </si>
  <si>
    <t>(NITOR )</t>
  </si>
  <si>
    <t xml:space="preserve">PRASHANT DEEPAK KAMTHE </t>
  </si>
  <si>
    <t>(IT SOURCE)</t>
  </si>
  <si>
    <t>DHURI SAGAR VITTAL</t>
  </si>
  <si>
    <t>COMUTER</t>
  </si>
  <si>
    <t>INDIAN ARMY -UES 24</t>
  </si>
  <si>
    <t>HIWARKAR MRIDUL</t>
  </si>
  <si>
    <t xml:space="preserve">PHULE MAHENDRA </t>
  </si>
  <si>
    <t xml:space="preserve">SHELKE SAURABH </t>
  </si>
  <si>
    <t xml:space="preserve">DESHMUKH PADMANBH </t>
  </si>
  <si>
    <t>MITTERPAL SING GILL</t>
  </si>
  <si>
    <t xml:space="preserve">CHAKOR RUTUJA </t>
  </si>
  <si>
    <t xml:space="preserve">NEERAJ GUSSAIN </t>
  </si>
  <si>
    <t>SANDIP A GORE</t>
  </si>
  <si>
    <t>FLEXTRONICS</t>
  </si>
  <si>
    <t>PATHAK RUTUJA</t>
  </si>
  <si>
    <t>VODAPHONE</t>
  </si>
  <si>
    <t xml:space="preserve">KULKARNI OJAS RAJENDRA </t>
  </si>
  <si>
    <t>GODREJ</t>
  </si>
  <si>
    <t xml:space="preserve">AJAY KUMAR PARHALKAR </t>
  </si>
  <si>
    <t>ABSHIK CHAND</t>
  </si>
  <si>
    <t>MAPE ZIRDO</t>
  </si>
  <si>
    <t>RAHUL TIWARI</t>
  </si>
  <si>
    <t xml:space="preserve">NATANI SHUBHAM JAGDISH </t>
  </si>
  <si>
    <t>(MAYUR R ENERGY)</t>
  </si>
  <si>
    <t>NIKAM AVINASH KISAN</t>
  </si>
  <si>
    <t>MARVEL REALTORS</t>
  </si>
  <si>
    <t>AVINASH NIKAM</t>
  </si>
  <si>
    <t>SUZLON</t>
  </si>
  <si>
    <t> CHETAN PARDHE   </t>
  </si>
  <si>
    <t>AJINKYA WAJURKAR</t>
  </si>
  <si>
    <t>INDO TECH</t>
  </si>
  <si>
    <t xml:space="preserve">HARSHAL ARUN KHACHANE </t>
  </si>
  <si>
    <t xml:space="preserve">AKASH ANIL MAHINDRAKAR </t>
  </si>
  <si>
    <t xml:space="preserve">INDIAN ARMY </t>
  </si>
  <si>
    <t>YOGESH PATIL</t>
  </si>
  <si>
    <t>MADKAIKAR KUNAL AJIT</t>
  </si>
  <si>
    <t xml:space="preserve">NEHA PRAKASH HIRALKAR </t>
  </si>
  <si>
    <t xml:space="preserve">SHANTESHWAR DHARMRAYA PATIL </t>
  </si>
  <si>
    <t xml:space="preserve">SHAIKH ILIYAS A.LATEEF </t>
  </si>
  <si>
    <t>VAIBHAV MONE</t>
  </si>
  <si>
    <t>AKASH KAVITKAR</t>
  </si>
  <si>
    <t>SYNTEL</t>
  </si>
  <si>
    <t>ANKITA SARKAR</t>
  </si>
  <si>
    <t>MAYUR PAWAR</t>
  </si>
  <si>
    <t>SIDDHESH SAHASRABUDDHE</t>
  </si>
  <si>
    <t>MECATRONICS SYS.</t>
  </si>
  <si>
    <t xml:space="preserve">BARAKALE JITENDRA DAYARAM </t>
  </si>
  <si>
    <t>DIXIT SIDDHARTH RAMESH</t>
  </si>
  <si>
    <t>YADAV VAIBHAV BALASAHEB</t>
  </si>
  <si>
    <t>DAKHAVE SUPRIYA BHAGIRATH</t>
  </si>
  <si>
    <t>CHITRE ANUJA RAJEEV</t>
  </si>
  <si>
    <t>TAPIKAR SHIBANI MADHUKAR</t>
  </si>
  <si>
    <t>TAYADE AMOGH SUNIL</t>
  </si>
  <si>
    <t>KULKARNI HARSHAL KIRAN</t>
  </si>
  <si>
    <t>SHAIKH KAMRAN AHMED ASHFAAQ</t>
  </si>
  <si>
    <t>MOHARIR POOJA PADMANABH</t>
  </si>
  <si>
    <t>KARAMBELKAR CHAITANYA JAYANT</t>
  </si>
  <si>
    <t xml:space="preserve">SIDDHESHWAR GAYATRI SUNIL </t>
  </si>
  <si>
    <t>MAHAGENCO</t>
  </si>
  <si>
    <t>SHINDE SURAJ KAMALKAR</t>
  </si>
  <si>
    <t>BANDIWADEKAR HRISHIKESH R.</t>
  </si>
  <si>
    <t>ASHWINI GARUD</t>
  </si>
  <si>
    <t>DHANSHREE GOSAVI</t>
  </si>
  <si>
    <t>SAMSON CANTROL PVT.LTD</t>
  </si>
  <si>
    <t>SURAJ DESHMUKH</t>
  </si>
  <si>
    <t>PRATIK SHINDE</t>
  </si>
  <si>
    <t>JINDAL</t>
  </si>
  <si>
    <t>BARKHA SIKHA</t>
  </si>
  <si>
    <t>HARBINGER SYSTEMS PVT.LTD</t>
  </si>
  <si>
    <t>PRATIK PATIL</t>
  </si>
  <si>
    <t>PARESH GALRANI</t>
  </si>
  <si>
    <t>ZENSAR</t>
  </si>
  <si>
    <t>ARCHIT KUMAR PANDA</t>
  </si>
  <si>
    <t xml:space="preserve">PRATIKSHA MISAL </t>
  </si>
  <si>
    <t xml:space="preserve">DHANASHREE BIRDAWADE </t>
  </si>
  <si>
    <t xml:space="preserve">HARSHADA V KAUTHALE </t>
  </si>
  <si>
    <t>POOJA BALASAHEB MANE</t>
  </si>
  <si>
    <t>ADITYA D ZALTE</t>
  </si>
  <si>
    <t xml:space="preserve">OPUS SOFTWARE SOLUTIONS (P) LTD </t>
  </si>
  <si>
    <t>PARESH GALRANI (ZENSAR)</t>
  </si>
  <si>
    <t>ADITI SETHIYA</t>
  </si>
  <si>
    <t>VARSHA INGLE</t>
  </si>
  <si>
    <t>DELL</t>
  </si>
  <si>
    <t>RAVATI UMAK</t>
  </si>
  <si>
    <t>CINFOCONN/VODAFONE</t>
  </si>
  <si>
    <t>HARSHADA GADE</t>
  </si>
  <si>
    <t>OCULAR SYS.LTD</t>
  </si>
  <si>
    <t>MAYURI DAHIWAL</t>
  </si>
  <si>
    <t>ASYS</t>
  </si>
  <si>
    <t>KUMAR MRINAL</t>
  </si>
  <si>
    <t>GUTAMI ISHWAR CHAUDHARI</t>
  </si>
  <si>
    <t>ROHIT S KARPE</t>
  </si>
  <si>
    <t>SHEETAL MACHALE</t>
  </si>
  <si>
    <t>PRATIK GADKARI</t>
  </si>
  <si>
    <t>VISHAL PARDESHI</t>
  </si>
  <si>
    <t>NIKHIL R PATIL</t>
  </si>
  <si>
    <t>AIRTEL 4GLTE</t>
  </si>
  <si>
    <t>SHANTESHWAR PATIL</t>
  </si>
  <si>
    <t>JAI DILIP GANGOTE</t>
  </si>
  <si>
    <t>TANMAI AURANGABADKAR</t>
  </si>
  <si>
    <t>QED BATON</t>
  </si>
  <si>
    <t>Avg Salary</t>
  </si>
  <si>
    <t xml:space="preserve">Min Salary </t>
  </si>
  <si>
    <t>Max Salary</t>
  </si>
  <si>
    <t>NAME OF COMPANY</t>
  </si>
  <si>
    <t>ASMIT GAUTAM</t>
  </si>
  <si>
    <t>CYBAGE</t>
  </si>
  <si>
    <t>DEVIKA RAJESH DHADPHALE</t>
  </si>
  <si>
    <t>DHURI SAGAR VITHAL</t>
  </si>
  <si>
    <t>NAIK KSHITIJ ANIL</t>
  </si>
  <si>
    <t>RAJEEV PANDEY</t>
  </si>
  <si>
    <t>SUMEDHA SALIL NASHTE</t>
  </si>
  <si>
    <t>YOGESH NIDHONKAR</t>
  </si>
  <si>
    <t>GLOBOSOFT</t>
  </si>
  <si>
    <t>KOMAL PAWAR</t>
  </si>
  <si>
    <t>HORIZON TELECOM</t>
  </si>
  <si>
    <t>NISHIGANDA S BHOR</t>
  </si>
  <si>
    <t>SARANG DILIP KULKARNI</t>
  </si>
  <si>
    <t>SARODE PUNAM RANGNATH</t>
  </si>
  <si>
    <t>SUJAY CHANDRAHAS HAMANE</t>
  </si>
  <si>
    <t>Pooja Modak</t>
  </si>
  <si>
    <t>DEEPALI PRITAM SHAH</t>
  </si>
  <si>
    <t>I RESEARCH SERVICES PVT LTD</t>
  </si>
  <si>
    <t>SAYALI SASTE</t>
  </si>
  <si>
    <t>TAAHIR HANGI</t>
  </si>
  <si>
    <t>TEJAN IRLA</t>
  </si>
  <si>
    <t>AALANE AKASH BHAGWANRAO</t>
  </si>
  <si>
    <t>ICICI</t>
  </si>
  <si>
    <t>ANJIRI ABHAY AMBADKAR</t>
  </si>
  <si>
    <t>GHARJALE SHITAL DNYANOBA</t>
  </si>
  <si>
    <t>MAMIDI SHIVASATAYNARAYAN CHANDRASHEKHAR</t>
  </si>
  <si>
    <t>INDIAN ARMY</t>
  </si>
  <si>
    <t>AKASH AALANE</t>
  </si>
  <si>
    <t>METAMAGICS</t>
  </si>
  <si>
    <t>NILESH BALAKRISHNA GADE</t>
  </si>
  <si>
    <t>Soumya Iyengar</t>
  </si>
  <si>
    <t>PERSISTANT</t>
  </si>
  <si>
    <t>Trishali Sardal</t>
  </si>
  <si>
    <t>Reliance</t>
  </si>
  <si>
    <t>PRIYA TALREJA</t>
  </si>
  <si>
    <t>Script Lanes</t>
  </si>
  <si>
    <t>NARGUNDE ADITYA NITIN</t>
  </si>
  <si>
    <t>STERIA INDIA</t>
  </si>
  <si>
    <t xml:space="preserve">PUNEET KHANUJE </t>
  </si>
  <si>
    <t>SHIVANI RAJENDRA BHUTADA</t>
  </si>
  <si>
    <t>Radha Gosawi</t>
  </si>
  <si>
    <t>Rohit Sudhir Jadhav</t>
  </si>
  <si>
    <t>Snehal Pandit</t>
  </si>
  <si>
    <t xml:space="preserve">SHRIKANT SANAP </t>
  </si>
  <si>
    <t>VIRTUSA</t>
  </si>
  <si>
    <t>ANJIRI AMBADKAR</t>
  </si>
  <si>
    <t>XL DYNAMICS INDIA</t>
  </si>
  <si>
    <t>TAAHIR HEMAGI</t>
  </si>
  <si>
    <t>LEKHRAJ NERE</t>
  </si>
  <si>
    <t>CAPSTONE SECURITIES ANALYSIS PVT. LTD.</t>
  </si>
  <si>
    <t>SAYALI S LOKHANDE</t>
  </si>
  <si>
    <t>KULKARNI SANKET P</t>
  </si>
  <si>
    <t>I RESEARCH SERVICES PVT.LTD</t>
  </si>
  <si>
    <t>KUTRE PRATIK LAXMAN</t>
  </si>
  <si>
    <t>PRIYANKA PACHARNE</t>
  </si>
  <si>
    <t>Paras Godha</t>
  </si>
  <si>
    <t>Idea Cellular</t>
  </si>
  <si>
    <t>Shubham bajpeyee</t>
  </si>
  <si>
    <t>Obara India Pvt Ltd</t>
  </si>
  <si>
    <t>Monika Barmukh</t>
  </si>
  <si>
    <t>Precision Technicals</t>
  </si>
  <si>
    <t>SOFTUVISTA</t>
  </si>
  <si>
    <t>Ashwini Ashok Vani</t>
  </si>
  <si>
    <t>KRUSHEKESH KELUSKAR</t>
  </si>
  <si>
    <t>TATA COMUNICATION</t>
  </si>
  <si>
    <t>DESHPANDE SMITA MALHAR</t>
  </si>
  <si>
    <t>VODAFONE</t>
  </si>
  <si>
    <t>NAWAZISH KHAN</t>
  </si>
  <si>
    <t>NITIN BHARDWAJ</t>
  </si>
  <si>
    <t>PRATHAMESH V BHAT</t>
  </si>
  <si>
    <t>Smita Deshpande</t>
  </si>
  <si>
    <t>PRATIK KUTRE</t>
  </si>
  <si>
    <t>WIRLPOOL</t>
  </si>
  <si>
    <t>PRACHI VIDHATE</t>
  </si>
  <si>
    <t>WISDM LABS</t>
  </si>
  <si>
    <t>MAYANK KAUL</t>
  </si>
  <si>
    <t>Hrishikesh Kelushkar</t>
  </si>
  <si>
    <t>Tejas Veeramani</t>
  </si>
  <si>
    <t>Electrical</t>
  </si>
  <si>
    <t>?</t>
  </si>
  <si>
    <t>GAURAW KUMAR</t>
  </si>
  <si>
    <t>ANOLOGIC AUTOMATION</t>
  </si>
  <si>
    <t>ABHISHEK CHAND</t>
  </si>
  <si>
    <t>AKSHAY PANDHARE</t>
  </si>
  <si>
    <t>BORSE CHETAN DINKAR</t>
  </si>
  <si>
    <t>MESHRAM JESIKA BHAURAO</t>
  </si>
  <si>
    <t>RAHUL KUMAR TIWARI</t>
  </si>
  <si>
    <t>RANDHIR KUMAR</t>
  </si>
  <si>
    <t>ANANDACHE GAURAV BALASAHEB</t>
  </si>
  <si>
    <t>NIEL SOFT</t>
  </si>
  <si>
    <t>MASKARE SNEHAL SHIVAJI</t>
  </si>
  <si>
    <t>PALLAVI TAVARE</t>
  </si>
  <si>
    <t>SUSMITA PENDDSE</t>
  </si>
  <si>
    <t>SSB</t>
  </si>
  <si>
    <t>SSB INDIAN ARMY</t>
  </si>
  <si>
    <t>AMOL V. PATIL</t>
  </si>
  <si>
    <t>STL-45-SSB ARMY</t>
  </si>
  <si>
    <t>Mayuri Subhash More</t>
  </si>
  <si>
    <t>Pallavi Shrikant Tavare</t>
  </si>
  <si>
    <t>SHAHIQUA  NASREEN</t>
  </si>
  <si>
    <t>Rahul kumar Tiwari</t>
  </si>
  <si>
    <t>XDBMS</t>
  </si>
  <si>
    <t>AJINKYA SANJAY MANDHRE</t>
  </si>
  <si>
    <t>Flextronics</t>
  </si>
  <si>
    <t>Priyanka Joshi</t>
  </si>
  <si>
    <t>TANMAY SANTOSH KARANDE</t>
  </si>
  <si>
    <t>I RESEARCH SERVICES PVT LTD.</t>
  </si>
  <si>
    <t>MARDE KAPIL RUDRAPPA</t>
  </si>
  <si>
    <t>PAYAL MANTOO</t>
  </si>
  <si>
    <t>Shruti Mangade</t>
  </si>
  <si>
    <t>PRITHVIRAJ JANUGADE</t>
  </si>
  <si>
    <t>Snehal Bhondare</t>
  </si>
  <si>
    <t>Uday Udyog Electronics Pvt. Ltd</t>
  </si>
  <si>
    <t>RASIKA YENORKAR</t>
  </si>
  <si>
    <t>RUSHIKESH GADALE</t>
  </si>
  <si>
    <t>Manisha Matale</t>
  </si>
  <si>
    <t>Burckhardt Compressions</t>
  </si>
  <si>
    <t>ADKAR CHAITANYA ANIL</t>
  </si>
  <si>
    <t>MUKTA PENDSE</t>
  </si>
  <si>
    <t>TUSHAR CHETANKAR SHRISRIMAL</t>
  </si>
  <si>
    <t>ENTERCOM</t>
  </si>
  <si>
    <t>AGRAWAL RAHUL DURGADAS</t>
  </si>
  <si>
    <t>JADHAV VICKY RAMESH</t>
  </si>
  <si>
    <t>SHRIPAD KENIKAR</t>
  </si>
  <si>
    <t>JOHNDEERE</t>
  </si>
  <si>
    <t>SIDHARTH MUNGEKAR</t>
  </si>
  <si>
    <t>METEN DANDAVATE</t>
  </si>
  <si>
    <t>SAMSON CONTROLS</t>
  </si>
  <si>
    <t>SHEKHAR D KULKARNI</t>
  </si>
  <si>
    <t>SURAJ K SHINDE</t>
  </si>
  <si>
    <t>BHATAWADEKAR SAIPRASAD</t>
  </si>
  <si>
    <t>Aditi Anil Kurhade</t>
  </si>
  <si>
    <t>GANESH KALE</t>
  </si>
  <si>
    <t>Anuj More</t>
  </si>
  <si>
    <t>NEHA KUMARI</t>
  </si>
  <si>
    <t>Pooja Devrukhakar</t>
  </si>
  <si>
    <t>SHAIKH SHAGUFTA NASEEM</t>
  </si>
  <si>
    <t>MULAY MIHIR KIRAN</t>
  </si>
  <si>
    <t>RAMESH R NAIR</t>
  </si>
  <si>
    <t>BENTLEY SYSTEMS</t>
  </si>
  <si>
    <t>AKSHAY R SARDA</t>
  </si>
  <si>
    <t>BHUJBAL VENUVANSHI JAGDISH</t>
  </si>
  <si>
    <t>MORE ANUJ SURENDRA</t>
  </si>
  <si>
    <t>TANVI LALIT RELAN</t>
  </si>
  <si>
    <t>E CLINICAL WORKS</t>
  </si>
  <si>
    <t>AARUSHI KOUL</t>
  </si>
  <si>
    <t>RASKAR PRAJAKTA DASHARATH</t>
  </si>
  <si>
    <t>Neil Dhokate</t>
  </si>
  <si>
    <t>AJAY KUMAR</t>
  </si>
  <si>
    <t>I RESEARCH SERVICES PVT.LTD.</t>
  </si>
  <si>
    <t>DABIR ASHLESHA SUDIP</t>
  </si>
  <si>
    <t xml:space="preserve">DEESHA SOLANKI </t>
  </si>
  <si>
    <t>MODAK POOJA ANAJI</t>
  </si>
  <si>
    <t>NEIL DHOKTE</t>
  </si>
  <si>
    <t>PRIYADARSHINI SANJIV KHANDEKAR</t>
  </si>
  <si>
    <t>SWATI D BARSAGADE</t>
  </si>
  <si>
    <t>VAISHANVI DINKAR GAWANDE</t>
  </si>
  <si>
    <t>KATKAR PRADNYA ASHOK</t>
  </si>
  <si>
    <t xml:space="preserve">ICICI </t>
  </si>
  <si>
    <t>MAULAVI SARA AKBAR</t>
  </si>
  <si>
    <t>NIHILENT TECHNOLOGIES</t>
  </si>
  <si>
    <t>MENGADE SHRUTI SUNIL</t>
  </si>
  <si>
    <t>IYENGAR SOUMYA SHRIDHARAN</t>
  </si>
  <si>
    <t>RATHOD MEENAKSHI MAHENDRA</t>
  </si>
  <si>
    <t>ANMOL SHARMA</t>
  </si>
  <si>
    <t>TE</t>
  </si>
  <si>
    <t>UES -25</t>
  </si>
  <si>
    <t>BITALE DIPAK K</t>
  </si>
  <si>
    <t>NIKHIL BHOSALE</t>
  </si>
  <si>
    <t>PRAMOD MELGADE</t>
  </si>
  <si>
    <t>PRATYUSH KUMAR</t>
  </si>
  <si>
    <t>SHAIKH ABRAR</t>
  </si>
  <si>
    <t>SHARAD TRIPATHI</t>
  </si>
  <si>
    <t>Infosy</t>
  </si>
  <si>
    <t>QED Baton</t>
  </si>
  <si>
    <t>Amin Pinjari</t>
  </si>
  <si>
    <t>AMAZON DEVELOPMENT CENTRE (INDIA) PRIVATE LIMITED</t>
  </si>
  <si>
    <t>1.65 to 1.85 L/ /PA</t>
  </si>
  <si>
    <t>Ankita Maiti</t>
  </si>
  <si>
    <t>Akshata Shinde</t>
  </si>
  <si>
    <t>Durgadevi Jadhav</t>
  </si>
  <si>
    <t>Nikita Musale</t>
  </si>
  <si>
    <t>Nupoor Kumbhar</t>
  </si>
  <si>
    <t>Piyush Govekar</t>
  </si>
  <si>
    <t>Prashant Kamble</t>
  </si>
  <si>
    <t>Radheya Kale</t>
  </si>
  <si>
    <t>Sagar Chaudhari</t>
  </si>
  <si>
    <t>Nilesh Pawar</t>
  </si>
  <si>
    <t>Bajaj</t>
  </si>
  <si>
    <t>Nikhil Bhosale</t>
  </si>
  <si>
    <t>Bitwise Solutions</t>
  </si>
  <si>
    <t>3.0 L/PA</t>
  </si>
  <si>
    <t>Annirudh Wathare</t>
  </si>
  <si>
    <t>Cybage</t>
  </si>
  <si>
    <t>3.18 L/PA</t>
  </si>
  <si>
    <t>Omkar Bharat Pisal</t>
  </si>
  <si>
    <t>Ronak Prakashchandra Agarwal</t>
  </si>
  <si>
    <t>Swapnil Shirode</t>
  </si>
  <si>
    <t>Vaishnavi Nibard</t>
  </si>
  <si>
    <t>Deeksha Gulati</t>
  </si>
  <si>
    <t>Deutsche Telekom Clinical Solutions India Pvt. Ltd</t>
  </si>
  <si>
    <t>Eduvance</t>
  </si>
  <si>
    <t>Kalyani Jainak</t>
  </si>
  <si>
    <t>Elox Technologies Pvt Ltd</t>
  </si>
  <si>
    <t>Abdul Rahim Mulla</t>
  </si>
  <si>
    <t>Eternus Solutions​</t>
  </si>
  <si>
    <t>3.0 L</t>
  </si>
  <si>
    <t>Amit Vasudevan</t>
  </si>
  <si>
    <t>Ethernus Solution</t>
  </si>
  <si>
    <t>Shraddha Bose</t>
  </si>
  <si>
    <t>Feelberry.media</t>
  </si>
  <si>
    <t>Aditya Kulkarni</t>
  </si>
  <si>
    <t>Fiserv</t>
  </si>
  <si>
    <t>2,94, 838/Annum</t>
  </si>
  <si>
    <t>Amar Wagh</t>
  </si>
  <si>
    <t>Sheefa Shaikh</t>
  </si>
  <si>
    <t>Pushpak Waghmare</t>
  </si>
  <si>
    <t>Harbinger</t>
  </si>
  <si>
    <t>1.8-3.5L/PA</t>
  </si>
  <si>
    <t>Abhijeet Jagtap</t>
  </si>
  <si>
    <t>Marvellous Infosystem</t>
  </si>
  <si>
    <t>Rahim Mulla</t>
  </si>
  <si>
    <t>Mphasis</t>
  </si>
  <si>
    <t>1.8LPA - 2.7LPA</t>
  </si>
  <si>
    <t>Monica Mule</t>
  </si>
  <si>
    <t>Persistent Systems</t>
  </si>
  <si>
    <t>Mayuri Kachare</t>
  </si>
  <si>
    <t>Omkar Gurav</t>
  </si>
  <si>
    <t>Vinaysheel Wagh</t>
  </si>
  <si>
    <t>Quick Heal</t>
  </si>
  <si>
    <t>4 L/PA</t>
  </si>
  <si>
    <t>Swapnil Joshi</t>
  </si>
  <si>
    <t>Aishwarya Ramnath Kale</t>
  </si>
  <si>
    <t>Anand Shende</t>
  </si>
  <si>
    <t>3.4 L</t>
  </si>
  <si>
    <t>Arti Ghodekar</t>
  </si>
  <si>
    <t>Iyer Ramachandran</t>
  </si>
  <si>
    <t>Shubhangi Vahile</t>
  </si>
  <si>
    <t>Asawari Valsangkar</t>
  </si>
  <si>
    <t>Agrwal Charul</t>
  </si>
  <si>
    <t>Tudip Technology</t>
  </si>
  <si>
    <t> 1.8 - 2.1 Lacs per annum</t>
  </si>
  <si>
    <t>Kale Aishwarya</t>
  </si>
  <si>
    <t>Patil Suraj</t>
  </si>
  <si>
    <t>Akshay Salunke</t>
  </si>
  <si>
    <t>E &amp;  TC</t>
  </si>
  <si>
    <t>Aditya Automation</t>
  </si>
  <si>
    <t>Akshay Pawar</t>
  </si>
  <si>
    <t>Aparna Kalpund</t>
  </si>
  <si>
    <t>Athira Pillai</t>
  </si>
  <si>
    <t>Mohammed Azharuddin</t>
  </si>
  <si>
    <t>Shruti Agrawal</t>
  </si>
  <si>
    <t>Apurva Mahadev Naik</t>
  </si>
  <si>
    <t>M.Durga</t>
  </si>
  <si>
    <t>Onkar Chandrakant Vidhate</t>
  </si>
  <si>
    <t>Premkumar Todkar</t>
  </si>
  <si>
    <t>Suji Ayyamperumalpillai</t>
  </si>
  <si>
    <t>Vishal Bhalerao</t>
  </si>
  <si>
    <t>Aishwarya Bajoriya</t>
  </si>
  <si>
    <t>Shweta Murkute</t>
  </si>
  <si>
    <t>I Research Services</t>
  </si>
  <si>
    <t>2.4 L to 2.64 L/PA</t>
  </si>
  <si>
    <t>Mohit P  Hirpara</t>
  </si>
  <si>
    <t>IGATE Global Solutions Ltd</t>
  </si>
  <si>
    <t>Gaurav Wankhede</t>
  </si>
  <si>
    <t>InteGrowsys Pvt Ltd</t>
  </si>
  <si>
    <t>Abhijit Phadake</t>
  </si>
  <si>
    <t>Minilec India Pvt Ltd</t>
  </si>
  <si>
    <t>Swapnil Patil</t>
  </si>
  <si>
    <t>Varad Deshpande</t>
  </si>
  <si>
    <t>Vikrant Chougule</t>
  </si>
  <si>
    <t>Vishwas Shinde</t>
  </si>
  <si>
    <t>Shubham Bajpeyee</t>
  </si>
  <si>
    <t>Prathmesh Bhat</t>
  </si>
  <si>
    <t>Tata Teleservice</t>
  </si>
  <si>
    <t>1.8 LPA.</t>
  </si>
  <si>
    <t>Pratyush Kumar</t>
  </si>
  <si>
    <t>Sampada Bulbule</t>
  </si>
  <si>
    <t>Shivani Shivale</t>
  </si>
  <si>
    <t>Mohit Hirpara</t>
  </si>
  <si>
    <t>SHREYA DUMBRE</t>
  </si>
  <si>
    <t xml:space="preserve">Shweta Murkute </t>
  </si>
  <si>
    <t>Varahi Infotech</t>
  </si>
  <si>
    <t>Payal Nilawar</t>
  </si>
  <si>
    <t>Chetan Bawaskar</t>
  </si>
  <si>
    <t>Vighnaharth - Realty Automation &amp; Security Systems Pvt</t>
  </si>
  <si>
    <t>Heena Shaikh</t>
  </si>
  <si>
    <t>Vodafone</t>
  </si>
  <si>
    <t>Anurag Patil</t>
  </si>
  <si>
    <t>Sriram Rajendran</t>
  </si>
  <si>
    <t>Nikhil Shendge</t>
  </si>
  <si>
    <t>Aman  Singh</t>
  </si>
  <si>
    <t>Indian Navy</t>
  </si>
  <si>
    <t>Sharad Tripathi</t>
  </si>
  <si>
    <t>Vishal Marewad</t>
  </si>
  <si>
    <t>NTT Data</t>
  </si>
  <si>
    <t>Balkrishnan Saranniyaa</t>
  </si>
  <si>
    <t>Kanchan Pandita</t>
  </si>
  <si>
    <t>Saranniyaa  Balakrishnan</t>
  </si>
  <si>
    <t>Shashikant Rokade</t>
  </si>
  <si>
    <t>Protech Automation</t>
  </si>
  <si>
    <t>Rucha Batala</t>
  </si>
  <si>
    <t>Seed - Software Testing</t>
  </si>
  <si>
    <t>Ankur Gusain</t>
  </si>
  <si>
    <t>SSB_ Army TGC 123</t>
  </si>
  <si>
    <t>Tata Construction and Engineering</t>
  </si>
  <si>
    <t>Mohsin Pathan</t>
  </si>
  <si>
    <t>Sameer Gilbile</t>
  </si>
  <si>
    <t>Aatish Bankar</t>
  </si>
  <si>
    <t>Affinity Ltd</t>
  </si>
  <si>
    <t>Priyanka Bhat</t>
  </si>
  <si>
    <t>Shweta Shinde</t>
  </si>
  <si>
    <t>Soumya Kallappa Kengnalkar</t>
  </si>
  <si>
    <t> Sanket Vaste </t>
  </si>
  <si>
    <t>SAS Automation Pvt. Ltd</t>
  </si>
  <si>
    <t>3 L/PA</t>
  </si>
  <si>
    <t>Abhishek Jain</t>
  </si>
  <si>
    <t>Sanket Vaste</t>
  </si>
  <si>
    <t>Akshay Kulkarni</t>
  </si>
  <si>
    <t>Bhushan Patil</t>
  </si>
  <si>
    <t>Sanket Agrawal</t>
  </si>
  <si>
    <t>Yogesh Kadam</t>
  </si>
  <si>
    <t>Harshal Raval</t>
  </si>
  <si>
    <t>Videocoin</t>
  </si>
  <si>
    <t>Nikesh Ghuge</t>
  </si>
  <si>
    <t>Welkin IT Service</t>
  </si>
  <si>
    <t>Sayali Chati</t>
  </si>
  <si>
    <t>Instrumentation</t>
  </si>
  <si>
    <t>Adept Fluidynes</t>
  </si>
  <si>
    <t>Himani Bhavsar</t>
  </si>
  <si>
    <t>Honeywell Ltd.</t>
  </si>
  <si>
    <t>4.4 L/PA</t>
  </si>
  <si>
    <t>Bagul Purushottam</t>
  </si>
  <si>
    <t>Kokban Automation</t>
  </si>
  <si>
    <t>Abhilash Bande</t>
  </si>
  <si>
    <t>Rivigo</t>
  </si>
  <si>
    <t> Sarang Tanksale</t>
  </si>
  <si>
    <t>Sarang Tanksale</t>
  </si>
  <si>
    <t>Ganesh Kale</t>
  </si>
  <si>
    <t>Ganesh Nazare</t>
  </si>
  <si>
    <t>Rohini Dubal</t>
  </si>
  <si>
    <t>Technomark Solutions</t>
  </si>
  <si>
    <t>Nikita Gore</t>
  </si>
  <si>
    <t>Prajakta Panwal</t>
  </si>
  <si>
    <t>Sneha Ghadge</t>
  </si>
  <si>
    <t>Namrata Bajare</t>
  </si>
  <si>
    <t>Anand Lute</t>
  </si>
  <si>
    <t>Shweta Kadam</t>
  </si>
  <si>
    <t>Prashant Hande</t>
  </si>
  <si>
    <t>Hemangi Khadilakar</t>
  </si>
  <si>
    <t>United Conveyor Corporation</t>
  </si>
  <si>
    <t>XDBS</t>
  </si>
  <si>
    <t>2.5 to 3.5 lacs/PA</t>
  </si>
  <si>
    <t>Ambardekar Chaitanya Satish</t>
  </si>
  <si>
    <t>Pamnani Rashmi Sureshkumar</t>
  </si>
  <si>
    <t>Shruti Kulkarni</t>
  </si>
  <si>
    <t>Pallavi Bendale</t>
  </si>
  <si>
    <t>Datamatrix</t>
  </si>
  <si>
    <t>Jadhav Aditya Subhash</t>
  </si>
  <si>
    <t>Godrej</t>
  </si>
  <si>
    <t>Jadhav Pralesha Prakash</t>
  </si>
  <si>
    <t>Jadhav Rishikesh Kiran</t>
  </si>
  <si>
    <t>Sengupta Shreya Ashok</t>
  </si>
  <si>
    <t>Sheba Wali</t>
  </si>
  <si>
    <t>Varsha Kurhade</t>
  </si>
  <si>
    <t>Ankita Debashis Chowdhury</t>
  </si>
  <si>
    <t>Inteliment  Technologies(India)Pvt. Ltd</t>
  </si>
  <si>
    <t>Mahedvi Mohammad Hayat Kamal</t>
  </si>
  <si>
    <t>Pranita Gujar</t>
  </si>
  <si>
    <t>Priyanka R Mohod</t>
  </si>
  <si>
    <t>Shradha Bose</t>
  </si>
  <si>
    <t>Ritesh Sharma</t>
  </si>
  <si>
    <t>NETLUX SYSTEMS PVT. LTD</t>
  </si>
  <si>
    <t>Bhimani Parth Manilal</t>
  </si>
  <si>
    <t>Karmare Prashant Maruti</t>
  </si>
  <si>
    <t>Soni Sagar Hastimal</t>
  </si>
  <si>
    <t>Surashe Nandkishor Babasaheb</t>
  </si>
  <si>
    <t>Birajdar Pooja Pralhad</t>
  </si>
  <si>
    <t>Special Solar India Pvt. Ltd.</t>
  </si>
  <si>
    <t>Shashi Kumari</t>
  </si>
  <si>
    <t>Telsang Vishal Bharat</t>
  </si>
  <si>
    <t>Akshay Vaidya</t>
  </si>
  <si>
    <t>Vaidya Akshat Sandeep</t>
  </si>
  <si>
    <t>Shraddha Birajdar</t>
  </si>
  <si>
    <t>Zensar Technologies</t>
  </si>
  <si>
    <t>Shraddha Arekar</t>
  </si>
  <si>
    <t>Grid Logic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</si>
</sst>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0" fillId="0" borderId="1" xfId="0" applyBorder="1"/>
    <xf numFmtId="0" fontId="3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center"/>
    </xf>
    <xf numFmtId="0" fontId="0" fillId="0" borderId="2" xfId="0" applyBorder="1"/>
    <xf numFmtId="0" fontId="12" fillId="0" borderId="0" xfId="1" applyFill="1" applyBorder="1" applyAlignment="1" applyProtection="1">
      <alignment horizontal="center" wrapText="1"/>
    </xf>
    <xf numFmtId="0" fontId="0" fillId="0" borderId="1" xfId="0" applyFill="1" applyBorder="1"/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4" workbookViewId="0">
      <selection activeCell="B25" sqref="B25:B26"/>
    </sheetView>
  </sheetViews>
  <sheetFormatPr defaultColWidth="50.42578125" defaultRowHeight="15" x14ac:dyDescent="0.25"/>
  <cols>
    <col min="1" max="1" width="3" style="8" bestFit="1" customWidth="1"/>
    <col min="2" max="2" width="42.42578125" style="8" bestFit="1" customWidth="1"/>
    <col min="3" max="3" width="18.5703125" style="8" bestFit="1" customWidth="1"/>
    <col min="4" max="4" width="23.85546875" style="8" bestFit="1" customWidth="1"/>
    <col min="5" max="5" width="9" style="8" bestFit="1" customWidth="1"/>
    <col min="6" max="6" width="12" style="8" bestFit="1" customWidth="1"/>
    <col min="7" max="7" width="10.7109375" style="16" bestFit="1" customWidth="1"/>
    <col min="8" max="16384" width="50.42578125" style="8"/>
  </cols>
  <sheetData>
    <row r="1" spans="1:7" ht="21" x14ac:dyDescent="0.35">
      <c r="A1" s="43" t="s">
        <v>0</v>
      </c>
      <c r="B1" s="43"/>
      <c r="C1" s="43"/>
      <c r="D1" s="43"/>
      <c r="E1" s="1" t="s">
        <v>113</v>
      </c>
    </row>
    <row r="2" spans="1:7" x14ac:dyDescent="0.25">
      <c r="A2" s="9">
        <v>1</v>
      </c>
      <c r="B2" s="5" t="s">
        <v>11</v>
      </c>
      <c r="C2" s="5" t="s">
        <v>12</v>
      </c>
      <c r="D2" s="5" t="s">
        <v>13</v>
      </c>
      <c r="E2" s="15">
        <v>140000</v>
      </c>
      <c r="F2" s="3" t="s">
        <v>235</v>
      </c>
      <c r="G2" s="15">
        <v>140000</v>
      </c>
    </row>
    <row r="3" spans="1:7" x14ac:dyDescent="0.25">
      <c r="A3" s="9">
        <v>2</v>
      </c>
      <c r="B3" s="5" t="s">
        <v>72</v>
      </c>
      <c r="C3" s="5" t="s">
        <v>12</v>
      </c>
      <c r="D3" s="5" t="s">
        <v>13</v>
      </c>
      <c r="E3" s="15">
        <v>140000</v>
      </c>
      <c r="F3" s="3" t="s">
        <v>236</v>
      </c>
      <c r="G3" s="15">
        <v>380000</v>
      </c>
    </row>
    <row r="4" spans="1:7" x14ac:dyDescent="0.25">
      <c r="A4" s="9">
        <v>3</v>
      </c>
      <c r="B4" s="5" t="s">
        <v>90</v>
      </c>
      <c r="C4" s="5" t="s">
        <v>12</v>
      </c>
      <c r="D4" s="5" t="s">
        <v>13</v>
      </c>
      <c r="E4" s="15">
        <v>140000</v>
      </c>
      <c r="F4" s="34" t="s">
        <v>234</v>
      </c>
      <c r="G4" s="15">
        <v>276697</v>
      </c>
    </row>
    <row r="5" spans="1:7" x14ac:dyDescent="0.25">
      <c r="A5" s="9">
        <v>4</v>
      </c>
      <c r="B5" s="5" t="s">
        <v>95</v>
      </c>
      <c r="C5" s="5" t="s">
        <v>12</v>
      </c>
      <c r="D5" s="5" t="s">
        <v>13</v>
      </c>
      <c r="E5" s="15">
        <v>140000</v>
      </c>
    </row>
    <row r="6" spans="1:7" x14ac:dyDescent="0.25">
      <c r="A6" s="9">
        <v>5</v>
      </c>
      <c r="B6" s="5" t="s">
        <v>86</v>
      </c>
      <c r="C6" s="5" t="s">
        <v>22</v>
      </c>
      <c r="D6" s="5" t="s">
        <v>87</v>
      </c>
      <c r="E6" s="15">
        <f>13635*12</f>
        <v>163620</v>
      </c>
    </row>
    <row r="7" spans="1:7" x14ac:dyDescent="0.25">
      <c r="A7" s="9">
        <v>6</v>
      </c>
      <c r="B7" s="5" t="s">
        <v>26</v>
      </c>
      <c r="C7" s="5" t="s">
        <v>8</v>
      </c>
      <c r="D7" s="5" t="s">
        <v>27</v>
      </c>
      <c r="E7" s="15">
        <v>180000</v>
      </c>
    </row>
    <row r="8" spans="1:7" x14ac:dyDescent="0.25">
      <c r="A8" s="9">
        <v>7</v>
      </c>
      <c r="B8" s="5" t="s">
        <v>31</v>
      </c>
      <c r="C8" s="5" t="s">
        <v>8</v>
      </c>
      <c r="D8" s="5" t="s">
        <v>27</v>
      </c>
      <c r="E8" s="15">
        <v>180000</v>
      </c>
    </row>
    <row r="9" spans="1:7" x14ac:dyDescent="0.25">
      <c r="A9" s="9">
        <v>8</v>
      </c>
      <c r="B9" s="5" t="s">
        <v>40</v>
      </c>
      <c r="C9" s="5" t="s">
        <v>8</v>
      </c>
      <c r="D9" s="5" t="s">
        <v>27</v>
      </c>
      <c r="E9" s="15">
        <v>180000</v>
      </c>
    </row>
    <row r="10" spans="1:7" x14ac:dyDescent="0.25">
      <c r="A10" s="9">
        <v>9</v>
      </c>
      <c r="B10" s="5" t="s">
        <v>47</v>
      </c>
      <c r="C10" s="5" t="s">
        <v>8</v>
      </c>
      <c r="D10" s="5" t="s">
        <v>27</v>
      </c>
      <c r="E10" s="15">
        <v>180000</v>
      </c>
    </row>
    <row r="11" spans="1:7" ht="15.75" x14ac:dyDescent="0.25">
      <c r="A11" s="9">
        <v>10</v>
      </c>
      <c r="B11" s="4" t="s">
        <v>59</v>
      </c>
      <c r="C11" s="12" t="s">
        <v>19</v>
      </c>
      <c r="D11" s="13" t="s">
        <v>60</v>
      </c>
      <c r="E11" s="10">
        <v>180000</v>
      </c>
    </row>
    <row r="12" spans="1:7" x14ac:dyDescent="0.25">
      <c r="A12" s="9">
        <v>11</v>
      </c>
      <c r="B12" s="5" t="s">
        <v>88</v>
      </c>
      <c r="C12" s="5" t="s">
        <v>8</v>
      </c>
      <c r="D12" s="5" t="s">
        <v>27</v>
      </c>
      <c r="E12" s="15">
        <v>180000</v>
      </c>
    </row>
    <row r="13" spans="1:7" x14ac:dyDescent="0.25">
      <c r="A13" s="9">
        <v>12</v>
      </c>
      <c r="B13" s="5" t="s">
        <v>104</v>
      </c>
      <c r="C13" s="5" t="s">
        <v>8</v>
      </c>
      <c r="D13" s="5" t="s">
        <v>74</v>
      </c>
      <c r="E13" s="15">
        <v>180000</v>
      </c>
    </row>
    <row r="14" spans="1:7" x14ac:dyDescent="0.25">
      <c r="A14" s="9">
        <v>13</v>
      </c>
      <c r="B14" s="5" t="s">
        <v>24</v>
      </c>
      <c r="C14" s="5" t="s">
        <v>22</v>
      </c>
      <c r="D14" s="5" t="s">
        <v>25</v>
      </c>
      <c r="E14" s="15">
        <v>230000</v>
      </c>
    </row>
    <row r="15" spans="1:7" x14ac:dyDescent="0.25">
      <c r="A15" s="9">
        <v>14</v>
      </c>
      <c r="B15" s="5" t="s">
        <v>81</v>
      </c>
      <c r="C15" s="5" t="s">
        <v>22</v>
      </c>
      <c r="D15" s="5" t="s">
        <v>25</v>
      </c>
      <c r="E15" s="15">
        <v>230000</v>
      </c>
    </row>
    <row r="16" spans="1:7" ht="15.75" x14ac:dyDescent="0.25">
      <c r="A16" s="9">
        <v>15</v>
      </c>
      <c r="B16" s="2" t="s">
        <v>1</v>
      </c>
      <c r="C16" s="5" t="s">
        <v>2</v>
      </c>
      <c r="D16" s="5" t="s">
        <v>3</v>
      </c>
      <c r="E16" s="10">
        <v>247914</v>
      </c>
    </row>
    <row r="17" spans="1:5" ht="15.75" x14ac:dyDescent="0.25">
      <c r="A17" s="9">
        <v>16</v>
      </c>
      <c r="B17" s="2" t="s">
        <v>10</v>
      </c>
      <c r="C17" s="5" t="s">
        <v>8</v>
      </c>
      <c r="D17" s="5" t="s">
        <v>3</v>
      </c>
      <c r="E17" s="10">
        <v>247914</v>
      </c>
    </row>
    <row r="18" spans="1:5" x14ac:dyDescent="0.25">
      <c r="A18" s="9">
        <v>17</v>
      </c>
      <c r="B18" s="5" t="s">
        <v>18</v>
      </c>
      <c r="C18" s="5" t="s">
        <v>8</v>
      </c>
      <c r="D18" s="5" t="s">
        <v>3</v>
      </c>
      <c r="E18" s="10">
        <v>247914</v>
      </c>
    </row>
    <row r="19" spans="1:5" ht="15.75" x14ac:dyDescent="0.25">
      <c r="A19" s="9">
        <v>18</v>
      </c>
      <c r="B19" s="11" t="s">
        <v>18</v>
      </c>
      <c r="C19" s="12" t="s">
        <v>19</v>
      </c>
      <c r="D19" s="13" t="s">
        <v>20</v>
      </c>
      <c r="E19" s="10">
        <v>247914</v>
      </c>
    </row>
    <row r="20" spans="1:5" x14ac:dyDescent="0.25">
      <c r="A20" s="9">
        <v>19</v>
      </c>
      <c r="B20" s="6" t="s">
        <v>28</v>
      </c>
      <c r="C20" s="5" t="s">
        <v>29</v>
      </c>
      <c r="D20" s="5" t="s">
        <v>3</v>
      </c>
      <c r="E20" s="10">
        <v>247914</v>
      </c>
    </row>
    <row r="21" spans="1:5" ht="15.75" x14ac:dyDescent="0.25">
      <c r="A21" s="9">
        <v>20</v>
      </c>
      <c r="B21" s="4" t="s">
        <v>30</v>
      </c>
      <c r="C21" s="12" t="s">
        <v>19</v>
      </c>
      <c r="D21" s="13" t="s">
        <v>20</v>
      </c>
      <c r="E21" s="10">
        <v>247914</v>
      </c>
    </row>
    <row r="22" spans="1:5" x14ac:dyDescent="0.25">
      <c r="A22" s="9">
        <v>21</v>
      </c>
      <c r="B22" s="6" t="s">
        <v>41</v>
      </c>
      <c r="C22" s="5" t="s">
        <v>29</v>
      </c>
      <c r="D22" s="5" t="s">
        <v>42</v>
      </c>
      <c r="E22" s="10">
        <v>247914</v>
      </c>
    </row>
    <row r="23" spans="1:5" x14ac:dyDescent="0.25">
      <c r="A23" s="9">
        <v>22</v>
      </c>
      <c r="B23" s="5" t="s">
        <v>51</v>
      </c>
      <c r="C23" s="5" t="s">
        <v>8</v>
      </c>
      <c r="D23" s="5" t="s">
        <v>3</v>
      </c>
      <c r="E23" s="10">
        <v>247914</v>
      </c>
    </row>
    <row r="24" spans="1:5" x14ac:dyDescent="0.25">
      <c r="A24" s="9">
        <v>23</v>
      </c>
      <c r="B24" s="6" t="s">
        <v>100</v>
      </c>
      <c r="C24" s="5" t="s">
        <v>5</v>
      </c>
      <c r="D24" s="5" t="s">
        <v>3</v>
      </c>
      <c r="E24" s="10">
        <v>247914</v>
      </c>
    </row>
    <row r="25" spans="1:5" x14ac:dyDescent="0.25">
      <c r="A25" s="9">
        <v>24</v>
      </c>
      <c r="B25" s="5" t="s">
        <v>49</v>
      </c>
      <c r="C25" s="5" t="s">
        <v>12</v>
      </c>
      <c r="D25" s="5" t="s">
        <v>50</v>
      </c>
      <c r="E25" s="15">
        <v>280000</v>
      </c>
    </row>
    <row r="26" spans="1:5" ht="15.75" x14ac:dyDescent="0.25">
      <c r="A26" s="9">
        <v>25</v>
      </c>
      <c r="B26" s="4" t="s">
        <v>82</v>
      </c>
      <c r="C26" s="12" t="s">
        <v>19</v>
      </c>
      <c r="D26" s="13" t="s">
        <v>83</v>
      </c>
      <c r="E26" s="10">
        <v>282000</v>
      </c>
    </row>
    <row r="27" spans="1:5" ht="15.75" x14ac:dyDescent="0.25">
      <c r="A27" s="9">
        <v>26</v>
      </c>
      <c r="B27" s="4" t="s">
        <v>89</v>
      </c>
      <c r="C27" s="12" t="s">
        <v>19</v>
      </c>
      <c r="D27" s="13" t="s">
        <v>83</v>
      </c>
      <c r="E27" s="10">
        <v>282000</v>
      </c>
    </row>
    <row r="28" spans="1:5" ht="15.75" x14ac:dyDescent="0.25">
      <c r="A28" s="9">
        <v>27</v>
      </c>
      <c r="B28" s="4" t="s">
        <v>36</v>
      </c>
      <c r="C28" s="12" t="s">
        <v>19</v>
      </c>
      <c r="D28" s="13" t="s">
        <v>37</v>
      </c>
      <c r="E28" s="10">
        <v>290000</v>
      </c>
    </row>
    <row r="29" spans="1:5" ht="15.75" x14ac:dyDescent="0.25">
      <c r="A29" s="9">
        <v>28</v>
      </c>
      <c r="B29" s="4" t="s">
        <v>98</v>
      </c>
      <c r="C29" s="12" t="s">
        <v>19</v>
      </c>
      <c r="D29" s="13" t="s">
        <v>99</v>
      </c>
      <c r="E29" s="10">
        <v>300000</v>
      </c>
    </row>
    <row r="30" spans="1:5" x14ac:dyDescent="0.25">
      <c r="A30" s="9">
        <v>29</v>
      </c>
      <c r="B30" s="5" t="s">
        <v>14</v>
      </c>
      <c r="C30" s="5" t="s">
        <v>5</v>
      </c>
      <c r="D30" s="5" t="s">
        <v>15</v>
      </c>
      <c r="E30" s="15">
        <v>316387</v>
      </c>
    </row>
    <row r="31" spans="1:5" x14ac:dyDescent="0.25">
      <c r="A31" s="9">
        <v>30</v>
      </c>
      <c r="B31" s="5" t="s">
        <v>32</v>
      </c>
      <c r="C31" s="5" t="s">
        <v>8</v>
      </c>
      <c r="D31" s="5" t="s">
        <v>15</v>
      </c>
      <c r="E31" s="15">
        <v>316387</v>
      </c>
    </row>
    <row r="32" spans="1:5" x14ac:dyDescent="0.25">
      <c r="A32" s="9">
        <v>31</v>
      </c>
      <c r="B32" s="5" t="s">
        <v>33</v>
      </c>
      <c r="C32" s="5" t="s">
        <v>12</v>
      </c>
      <c r="D32" s="5" t="s">
        <v>15</v>
      </c>
      <c r="E32" s="15">
        <v>316387</v>
      </c>
    </row>
    <row r="33" spans="1:5" x14ac:dyDescent="0.25">
      <c r="A33" s="9">
        <v>32</v>
      </c>
      <c r="B33" s="5" t="s">
        <v>43</v>
      </c>
      <c r="C33" s="5" t="s">
        <v>5</v>
      </c>
      <c r="D33" s="5" t="s">
        <v>15</v>
      </c>
      <c r="E33" s="15">
        <v>316387</v>
      </c>
    </row>
    <row r="34" spans="1:5" x14ac:dyDescent="0.25">
      <c r="A34" s="9">
        <v>33</v>
      </c>
      <c r="B34" s="5" t="s">
        <v>78</v>
      </c>
      <c r="C34" s="5" t="s">
        <v>2</v>
      </c>
      <c r="D34" s="5" t="s">
        <v>15</v>
      </c>
      <c r="E34" s="15">
        <v>316387</v>
      </c>
    </row>
    <row r="35" spans="1:5" x14ac:dyDescent="0.25">
      <c r="A35" s="9">
        <v>34</v>
      </c>
      <c r="B35" s="5" t="s">
        <v>79</v>
      </c>
      <c r="C35" s="5" t="s">
        <v>12</v>
      </c>
      <c r="D35" s="5" t="s">
        <v>15</v>
      </c>
      <c r="E35" s="15">
        <v>316387</v>
      </c>
    </row>
    <row r="36" spans="1:5" x14ac:dyDescent="0.25">
      <c r="A36" s="9">
        <v>35</v>
      </c>
      <c r="B36" s="5" t="s">
        <v>85</v>
      </c>
      <c r="C36" s="5" t="s">
        <v>5</v>
      </c>
      <c r="D36" s="5" t="s">
        <v>15</v>
      </c>
      <c r="E36" s="15">
        <v>316387</v>
      </c>
    </row>
    <row r="37" spans="1:5" x14ac:dyDescent="0.25">
      <c r="A37" s="9">
        <v>36</v>
      </c>
      <c r="B37" s="5" t="s">
        <v>96</v>
      </c>
      <c r="C37" s="5" t="s">
        <v>29</v>
      </c>
      <c r="D37" s="5" t="s">
        <v>15</v>
      </c>
      <c r="E37" s="15">
        <v>316387</v>
      </c>
    </row>
    <row r="38" spans="1:5" ht="15.75" x14ac:dyDescent="0.25">
      <c r="A38" s="9">
        <v>37</v>
      </c>
      <c r="B38" s="4" t="s">
        <v>38</v>
      </c>
      <c r="C38" s="12" t="s">
        <v>19</v>
      </c>
      <c r="D38" s="13" t="s">
        <v>39</v>
      </c>
      <c r="E38" s="10">
        <v>320000</v>
      </c>
    </row>
    <row r="39" spans="1:5" ht="15.75" x14ac:dyDescent="0.25">
      <c r="A39" s="9">
        <v>38</v>
      </c>
      <c r="B39" s="4" t="s">
        <v>93</v>
      </c>
      <c r="C39" s="12" t="s">
        <v>19</v>
      </c>
      <c r="D39" s="13" t="s">
        <v>39</v>
      </c>
      <c r="E39" s="10">
        <v>320000</v>
      </c>
    </row>
    <row r="40" spans="1:5" x14ac:dyDescent="0.25">
      <c r="A40" s="9">
        <v>39</v>
      </c>
      <c r="B40" s="5" t="s">
        <v>21</v>
      </c>
      <c r="C40" s="5" t="s">
        <v>22</v>
      </c>
      <c r="D40" s="5" t="s">
        <v>23</v>
      </c>
      <c r="E40" s="15">
        <v>350000</v>
      </c>
    </row>
    <row r="41" spans="1:5" x14ac:dyDescent="0.25">
      <c r="A41" s="9">
        <v>40</v>
      </c>
      <c r="B41" s="5" t="s">
        <v>62</v>
      </c>
      <c r="C41" s="5" t="s">
        <v>22</v>
      </c>
      <c r="D41" s="5" t="s">
        <v>23</v>
      </c>
      <c r="E41" s="15">
        <v>350000</v>
      </c>
    </row>
    <row r="42" spans="1:5" ht="15.75" x14ac:dyDescent="0.25">
      <c r="A42" s="9">
        <v>41</v>
      </c>
      <c r="B42" s="4" t="s">
        <v>73</v>
      </c>
      <c r="C42" s="12" t="s">
        <v>19</v>
      </c>
      <c r="D42" s="13" t="s">
        <v>74</v>
      </c>
      <c r="E42" s="10">
        <v>350000</v>
      </c>
    </row>
    <row r="43" spans="1:5" x14ac:dyDescent="0.25">
      <c r="A43" s="9">
        <v>42</v>
      </c>
      <c r="B43" s="5" t="s">
        <v>7</v>
      </c>
      <c r="C43" s="5" t="s">
        <v>8</v>
      </c>
      <c r="D43" s="5" t="s">
        <v>9</v>
      </c>
      <c r="E43" s="15">
        <v>355000</v>
      </c>
    </row>
    <row r="44" spans="1:5" x14ac:dyDescent="0.25">
      <c r="A44" s="9">
        <v>43</v>
      </c>
      <c r="B44" s="5" t="s">
        <v>16</v>
      </c>
      <c r="C44" s="5" t="s">
        <v>5</v>
      </c>
      <c r="D44" s="5" t="s">
        <v>9</v>
      </c>
      <c r="E44" s="15">
        <v>355000</v>
      </c>
    </row>
    <row r="45" spans="1:5" x14ac:dyDescent="0.25">
      <c r="A45" s="9">
        <v>44</v>
      </c>
      <c r="B45" s="5" t="s">
        <v>17</v>
      </c>
      <c r="C45" s="5" t="s">
        <v>8</v>
      </c>
      <c r="D45" s="5" t="s">
        <v>9</v>
      </c>
      <c r="E45" s="15">
        <v>355000</v>
      </c>
    </row>
    <row r="46" spans="1:5" x14ac:dyDescent="0.25">
      <c r="A46" s="9">
        <v>45</v>
      </c>
      <c r="B46" s="5" t="s">
        <v>52</v>
      </c>
      <c r="C46" s="5" t="s">
        <v>8</v>
      </c>
      <c r="D46" s="5" t="s">
        <v>9</v>
      </c>
      <c r="E46" s="15">
        <v>355000</v>
      </c>
    </row>
    <row r="47" spans="1:5" x14ac:dyDescent="0.25">
      <c r="A47" s="9">
        <v>46</v>
      </c>
      <c r="B47" s="5" t="s">
        <v>54</v>
      </c>
      <c r="C47" s="5" t="s">
        <v>8</v>
      </c>
      <c r="D47" s="5" t="s">
        <v>9</v>
      </c>
      <c r="E47" s="15">
        <v>355000</v>
      </c>
    </row>
    <row r="48" spans="1:5" x14ac:dyDescent="0.25">
      <c r="A48" s="9">
        <v>47</v>
      </c>
      <c r="B48" s="5" t="s">
        <v>61</v>
      </c>
      <c r="C48" s="5" t="s">
        <v>5</v>
      </c>
      <c r="D48" s="5" t="s">
        <v>9</v>
      </c>
      <c r="E48" s="15">
        <v>355000</v>
      </c>
    </row>
    <row r="49" spans="1:5" x14ac:dyDescent="0.25">
      <c r="A49" s="9">
        <v>48</v>
      </c>
      <c r="B49" s="5" t="s">
        <v>67</v>
      </c>
      <c r="C49" s="5" t="s">
        <v>8</v>
      </c>
      <c r="D49" s="5" t="s">
        <v>9</v>
      </c>
      <c r="E49" s="15">
        <v>355000</v>
      </c>
    </row>
    <row r="50" spans="1:5" x14ac:dyDescent="0.25">
      <c r="A50" s="9">
        <v>49</v>
      </c>
      <c r="B50" s="5" t="s">
        <v>68</v>
      </c>
      <c r="C50" s="5" t="s">
        <v>8</v>
      </c>
      <c r="D50" s="5" t="s">
        <v>9</v>
      </c>
      <c r="E50" s="15">
        <v>355000</v>
      </c>
    </row>
    <row r="51" spans="1:5" x14ac:dyDescent="0.25">
      <c r="A51" s="9">
        <v>50</v>
      </c>
      <c r="B51" s="5" t="s">
        <v>75</v>
      </c>
      <c r="C51" s="5" t="s">
        <v>5</v>
      </c>
      <c r="D51" s="5" t="s">
        <v>9</v>
      </c>
      <c r="E51" s="15">
        <v>355000</v>
      </c>
    </row>
    <row r="52" spans="1:5" x14ac:dyDescent="0.25">
      <c r="A52" s="9">
        <v>51</v>
      </c>
      <c r="B52" s="5" t="s">
        <v>55</v>
      </c>
      <c r="C52" s="5" t="s">
        <v>12</v>
      </c>
      <c r="D52" s="5" t="s">
        <v>56</v>
      </c>
      <c r="E52" s="15">
        <v>380000</v>
      </c>
    </row>
    <row r="53" spans="1:5" x14ac:dyDescent="0.25">
      <c r="A53" s="9">
        <v>52</v>
      </c>
      <c r="B53" s="5" t="s">
        <v>71</v>
      </c>
      <c r="C53" s="5" t="s">
        <v>12</v>
      </c>
      <c r="D53" s="5" t="s">
        <v>56</v>
      </c>
      <c r="E53" s="15">
        <v>380000</v>
      </c>
    </row>
    <row r="54" spans="1:5" x14ac:dyDescent="0.25">
      <c r="A54" s="9">
        <v>53</v>
      </c>
      <c r="B54" s="5" t="s">
        <v>102</v>
      </c>
      <c r="C54" s="5" t="s">
        <v>12</v>
      </c>
      <c r="D54" s="5" t="s">
        <v>56</v>
      </c>
      <c r="E54" s="15">
        <v>380000</v>
      </c>
    </row>
    <row r="55" spans="1:5" x14ac:dyDescent="0.25">
      <c r="A55" s="9">
        <v>54</v>
      </c>
      <c r="B55" s="6" t="s">
        <v>4</v>
      </c>
      <c r="C55" s="5" t="s">
        <v>5</v>
      </c>
      <c r="D55" s="5" t="s">
        <v>6</v>
      </c>
      <c r="E55" s="15"/>
    </row>
    <row r="56" spans="1:5" x14ac:dyDescent="0.25">
      <c r="A56" s="9">
        <v>55</v>
      </c>
      <c r="B56" s="5" t="s">
        <v>34</v>
      </c>
      <c r="C56" s="5" t="s">
        <v>8</v>
      </c>
      <c r="D56" s="5" t="s">
        <v>35</v>
      </c>
      <c r="E56" s="15"/>
    </row>
    <row r="57" spans="1:5" x14ac:dyDescent="0.25">
      <c r="A57" s="9">
        <v>56</v>
      </c>
      <c r="B57" s="5" t="s">
        <v>44</v>
      </c>
      <c r="C57" s="5" t="s">
        <v>2</v>
      </c>
      <c r="D57" s="5" t="s">
        <v>45</v>
      </c>
      <c r="E57" s="15"/>
    </row>
    <row r="58" spans="1:5" x14ac:dyDescent="0.25">
      <c r="A58" s="9">
        <v>57</v>
      </c>
      <c r="B58" s="5" t="s">
        <v>46</v>
      </c>
      <c r="C58" s="5" t="s">
        <v>8</v>
      </c>
      <c r="D58" s="5" t="s">
        <v>35</v>
      </c>
      <c r="E58" s="15"/>
    </row>
    <row r="59" spans="1:5" x14ac:dyDescent="0.25">
      <c r="A59" s="9">
        <v>58</v>
      </c>
      <c r="B59" s="5" t="s">
        <v>48</v>
      </c>
      <c r="C59" s="5" t="s">
        <v>8</v>
      </c>
      <c r="D59" s="5" t="s">
        <v>35</v>
      </c>
      <c r="E59" s="15"/>
    </row>
    <row r="60" spans="1:5" x14ac:dyDescent="0.25">
      <c r="A60" s="9">
        <v>59</v>
      </c>
      <c r="B60" s="5" t="s">
        <v>51</v>
      </c>
      <c r="C60" s="5" t="s">
        <v>8</v>
      </c>
      <c r="D60" s="5" t="s">
        <v>35</v>
      </c>
      <c r="E60" s="15"/>
    </row>
    <row r="61" spans="1:5" x14ac:dyDescent="0.25">
      <c r="A61" s="9">
        <v>60</v>
      </c>
      <c r="B61" s="5" t="s">
        <v>53</v>
      </c>
      <c r="C61" s="5" t="s">
        <v>5</v>
      </c>
      <c r="D61" s="5" t="s">
        <v>35</v>
      </c>
      <c r="E61" s="15"/>
    </row>
    <row r="62" spans="1:5" x14ac:dyDescent="0.25">
      <c r="A62" s="9">
        <v>61</v>
      </c>
      <c r="B62" s="5" t="s">
        <v>57</v>
      </c>
      <c r="C62" s="5" t="s">
        <v>12</v>
      </c>
      <c r="D62" s="5" t="s">
        <v>58</v>
      </c>
      <c r="E62" s="15"/>
    </row>
    <row r="63" spans="1:5" x14ac:dyDescent="0.25">
      <c r="A63" s="9">
        <v>62</v>
      </c>
      <c r="B63" s="5" t="s">
        <v>63</v>
      </c>
      <c r="C63" s="5" t="s">
        <v>2</v>
      </c>
      <c r="D63" s="5" t="s">
        <v>35</v>
      </c>
      <c r="E63" s="15"/>
    </row>
    <row r="64" spans="1:5" ht="15.75" x14ac:dyDescent="0.25">
      <c r="A64" s="9">
        <v>63</v>
      </c>
      <c r="B64" s="2" t="s">
        <v>64</v>
      </c>
      <c r="C64" s="5" t="s">
        <v>65</v>
      </c>
      <c r="D64" s="5" t="s">
        <v>66</v>
      </c>
      <c r="E64" s="15"/>
    </row>
    <row r="65" spans="1:5" x14ac:dyDescent="0.25">
      <c r="A65" s="9">
        <v>64</v>
      </c>
      <c r="B65" s="5" t="s">
        <v>69</v>
      </c>
      <c r="C65" s="5" t="s">
        <v>22</v>
      </c>
      <c r="D65" s="5" t="s">
        <v>70</v>
      </c>
      <c r="E65" s="15"/>
    </row>
    <row r="66" spans="1:5" x14ac:dyDescent="0.25">
      <c r="A66" s="9">
        <v>65</v>
      </c>
      <c r="B66" s="6" t="s">
        <v>76</v>
      </c>
      <c r="C66" s="5" t="s">
        <v>2</v>
      </c>
      <c r="D66" s="5" t="s">
        <v>77</v>
      </c>
      <c r="E66" s="15"/>
    </row>
    <row r="67" spans="1:5" x14ac:dyDescent="0.25">
      <c r="A67" s="9">
        <v>66</v>
      </c>
      <c r="B67" s="5" t="s">
        <v>80</v>
      </c>
      <c r="C67" s="5" t="s">
        <v>8</v>
      </c>
      <c r="D67" s="5" t="s">
        <v>35</v>
      </c>
      <c r="E67" s="15"/>
    </row>
    <row r="68" spans="1:5" x14ac:dyDescent="0.25">
      <c r="A68" s="9">
        <v>67</v>
      </c>
      <c r="B68" s="6" t="s">
        <v>84</v>
      </c>
      <c r="C68" s="5" t="s">
        <v>12</v>
      </c>
      <c r="D68" s="5" t="s">
        <v>58</v>
      </c>
      <c r="E68" s="15"/>
    </row>
    <row r="69" spans="1:5" ht="15.75" x14ac:dyDescent="0.25">
      <c r="A69" s="9">
        <v>68</v>
      </c>
      <c r="B69" s="4" t="s">
        <v>91</v>
      </c>
      <c r="C69" s="12" t="s">
        <v>19</v>
      </c>
      <c r="D69" s="13" t="s">
        <v>92</v>
      </c>
      <c r="E69" s="15"/>
    </row>
    <row r="70" spans="1:5" x14ac:dyDescent="0.25">
      <c r="A70" s="9">
        <v>69</v>
      </c>
      <c r="B70" s="5" t="s">
        <v>94</v>
      </c>
      <c r="C70" s="5" t="s">
        <v>5</v>
      </c>
      <c r="D70" s="5" t="s">
        <v>35</v>
      </c>
      <c r="E70" s="15"/>
    </row>
    <row r="71" spans="1:5" x14ac:dyDescent="0.25">
      <c r="A71" s="9">
        <v>70</v>
      </c>
      <c r="B71" s="5" t="s">
        <v>97</v>
      </c>
      <c r="C71" s="5" t="s">
        <v>2</v>
      </c>
      <c r="D71" s="5" t="s">
        <v>35</v>
      </c>
      <c r="E71" s="15"/>
    </row>
    <row r="72" spans="1:5" x14ac:dyDescent="0.25">
      <c r="A72" s="9">
        <v>71</v>
      </c>
      <c r="B72" s="5" t="s">
        <v>101</v>
      </c>
      <c r="C72" s="5" t="s">
        <v>5</v>
      </c>
      <c r="D72" s="5" t="s">
        <v>35</v>
      </c>
      <c r="E72" s="15"/>
    </row>
    <row r="73" spans="1:5" x14ac:dyDescent="0.25">
      <c r="A73" s="9">
        <v>72</v>
      </c>
      <c r="B73" s="5" t="s">
        <v>103</v>
      </c>
      <c r="C73" s="5" t="s">
        <v>8</v>
      </c>
      <c r="D73" s="5" t="s">
        <v>35</v>
      </c>
      <c r="E73" s="15"/>
    </row>
    <row r="74" spans="1:5" ht="15.75" x14ac:dyDescent="0.25">
      <c r="A74" s="9">
        <v>73</v>
      </c>
      <c r="B74" s="11" t="s">
        <v>105</v>
      </c>
      <c r="C74" s="5" t="s">
        <v>8</v>
      </c>
      <c r="D74" s="5" t="s">
        <v>106</v>
      </c>
      <c r="E74" s="15"/>
    </row>
    <row r="75" spans="1:5" ht="15.75" x14ac:dyDescent="0.25">
      <c r="A75" s="9">
        <v>74</v>
      </c>
      <c r="B75" s="14" t="s">
        <v>107</v>
      </c>
      <c r="C75" s="5" t="s">
        <v>8</v>
      </c>
      <c r="D75" s="5" t="s">
        <v>108</v>
      </c>
      <c r="E75" s="15"/>
    </row>
    <row r="76" spans="1:5" ht="15.75" x14ac:dyDescent="0.25">
      <c r="A76" s="9">
        <v>75</v>
      </c>
      <c r="B76" s="7" t="s">
        <v>109</v>
      </c>
      <c r="C76" s="5" t="s">
        <v>5</v>
      </c>
      <c r="D76" s="5" t="s">
        <v>110</v>
      </c>
      <c r="E76" s="15"/>
    </row>
    <row r="77" spans="1:5" ht="15.75" x14ac:dyDescent="0.25">
      <c r="A77" s="9">
        <v>76</v>
      </c>
      <c r="B77" s="7" t="s">
        <v>111</v>
      </c>
      <c r="C77" s="5" t="s">
        <v>5</v>
      </c>
      <c r="D77" s="5" t="s">
        <v>112</v>
      </c>
      <c r="E77" s="15"/>
    </row>
  </sheetData>
  <sortState ref="B2:E77">
    <sortCondition ref="E2:E77"/>
  </sortState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G12" sqref="G12"/>
    </sheetView>
  </sheetViews>
  <sheetFormatPr defaultColWidth="33.5703125" defaultRowHeight="15" x14ac:dyDescent="0.25"/>
  <cols>
    <col min="1" max="1" width="7.140625" style="8" bestFit="1" customWidth="1"/>
    <col min="2" max="2" width="37.7109375" style="8" bestFit="1" customWidth="1"/>
    <col min="3" max="3" width="19.7109375" style="8" bestFit="1" customWidth="1"/>
    <col min="4" max="4" width="32.28515625" style="8" bestFit="1" customWidth="1"/>
    <col min="5" max="5" width="9" style="8" bestFit="1" customWidth="1"/>
    <col min="6" max="6" width="9" style="8" customWidth="1"/>
    <col min="7" max="7" width="12" style="8" bestFit="1" customWidth="1"/>
    <col min="8" max="8" width="7" style="8" bestFit="1" customWidth="1"/>
    <col min="9" max="16384" width="33.5703125" style="8"/>
  </cols>
  <sheetData>
    <row r="1" spans="1:8" ht="15.75" x14ac:dyDescent="0.25">
      <c r="A1" s="17" t="s">
        <v>114</v>
      </c>
      <c r="B1" s="17" t="s">
        <v>115</v>
      </c>
      <c r="C1" s="17" t="s">
        <v>116</v>
      </c>
      <c r="D1" s="18" t="s">
        <v>117</v>
      </c>
      <c r="E1" s="19" t="s">
        <v>113</v>
      </c>
      <c r="F1" s="20"/>
    </row>
    <row r="2" spans="1:8" ht="15.75" x14ac:dyDescent="0.25">
      <c r="A2" s="21">
        <v>1</v>
      </c>
      <c r="B2" s="22" t="s">
        <v>162</v>
      </c>
      <c r="C2" s="21" t="s">
        <v>12</v>
      </c>
      <c r="D2" s="22" t="s">
        <v>163</v>
      </c>
      <c r="E2" s="23">
        <v>120000</v>
      </c>
      <c r="F2" s="24"/>
      <c r="G2" s="6" t="s">
        <v>235</v>
      </c>
      <c r="H2" s="6">
        <v>120000</v>
      </c>
    </row>
    <row r="3" spans="1:8" ht="15.75" x14ac:dyDescent="0.25">
      <c r="A3" s="21">
        <v>2</v>
      </c>
      <c r="B3" s="22" t="s">
        <v>176</v>
      </c>
      <c r="C3" s="21" t="s">
        <v>2</v>
      </c>
      <c r="D3" s="22" t="s">
        <v>163</v>
      </c>
      <c r="E3" s="23">
        <v>120000</v>
      </c>
      <c r="F3" s="24"/>
      <c r="G3" s="6" t="s">
        <v>236</v>
      </c>
      <c r="H3" s="6">
        <v>443580</v>
      </c>
    </row>
    <row r="4" spans="1:8" ht="15.75" x14ac:dyDescent="0.25">
      <c r="A4" s="21">
        <v>3</v>
      </c>
      <c r="B4" s="22" t="s">
        <v>193</v>
      </c>
      <c r="C4" s="21" t="s">
        <v>22</v>
      </c>
      <c r="D4" s="22" t="s">
        <v>163</v>
      </c>
      <c r="E4" s="23">
        <v>120000</v>
      </c>
      <c r="F4" s="24"/>
      <c r="G4" s="6" t="s">
        <v>234</v>
      </c>
      <c r="H4" s="6">
        <v>269554</v>
      </c>
    </row>
    <row r="5" spans="1:8" ht="15.75" x14ac:dyDescent="0.25">
      <c r="A5" s="21">
        <v>4</v>
      </c>
      <c r="B5" s="22" t="s">
        <v>194</v>
      </c>
      <c r="C5" s="21" t="s">
        <v>22</v>
      </c>
      <c r="D5" s="22" t="s">
        <v>163</v>
      </c>
      <c r="E5" s="23">
        <v>120000</v>
      </c>
      <c r="F5" s="24"/>
    </row>
    <row r="6" spans="1:8" ht="15.75" x14ac:dyDescent="0.25">
      <c r="A6" s="21">
        <v>5</v>
      </c>
      <c r="B6" s="22" t="s">
        <v>155</v>
      </c>
      <c r="C6" s="21" t="s">
        <v>12</v>
      </c>
      <c r="D6" s="22" t="s">
        <v>156</v>
      </c>
      <c r="E6" s="23">
        <f>12000*12</f>
        <v>144000</v>
      </c>
      <c r="F6" s="24"/>
    </row>
    <row r="7" spans="1:8" ht="15.75" x14ac:dyDescent="0.25">
      <c r="A7" s="21">
        <v>6</v>
      </c>
      <c r="B7" s="22" t="s">
        <v>133</v>
      </c>
      <c r="C7" s="21" t="s">
        <v>8</v>
      </c>
      <c r="D7" s="22" t="s">
        <v>134</v>
      </c>
      <c r="E7" s="23">
        <v>180000</v>
      </c>
      <c r="F7" s="24"/>
    </row>
    <row r="8" spans="1:8" ht="15.75" x14ac:dyDescent="0.25">
      <c r="A8" s="21">
        <v>7</v>
      </c>
      <c r="B8" s="22" t="s">
        <v>143</v>
      </c>
      <c r="C8" s="21" t="s">
        <v>29</v>
      </c>
      <c r="D8" s="22" t="s">
        <v>134</v>
      </c>
      <c r="E8" s="23">
        <v>180000</v>
      </c>
      <c r="F8" s="24"/>
    </row>
    <row r="9" spans="1:8" ht="15.75" x14ac:dyDescent="0.25">
      <c r="A9" s="21">
        <v>8</v>
      </c>
      <c r="B9" s="22" t="s">
        <v>144</v>
      </c>
      <c r="C9" s="21" t="s">
        <v>29</v>
      </c>
      <c r="D9" s="22" t="s">
        <v>134</v>
      </c>
      <c r="E9" s="23">
        <v>180000</v>
      </c>
      <c r="F9" s="24"/>
    </row>
    <row r="10" spans="1:8" ht="15.75" x14ac:dyDescent="0.25">
      <c r="A10" s="21">
        <v>9</v>
      </c>
      <c r="B10" s="22" t="s">
        <v>159</v>
      </c>
      <c r="C10" s="21" t="s">
        <v>12</v>
      </c>
      <c r="D10" s="22" t="s">
        <v>160</v>
      </c>
      <c r="E10" s="23">
        <v>180000</v>
      </c>
      <c r="F10" s="24"/>
    </row>
    <row r="11" spans="1:8" ht="15.75" x14ac:dyDescent="0.25">
      <c r="A11" s="21">
        <v>10</v>
      </c>
      <c r="B11" s="22" t="s">
        <v>161</v>
      </c>
      <c r="C11" s="21" t="s">
        <v>12</v>
      </c>
      <c r="D11" s="22" t="s">
        <v>160</v>
      </c>
      <c r="E11" s="23">
        <v>180000</v>
      </c>
      <c r="F11" s="24"/>
    </row>
    <row r="12" spans="1:8" ht="15.75" x14ac:dyDescent="0.25">
      <c r="A12" s="21">
        <v>11</v>
      </c>
      <c r="B12" s="22" t="s">
        <v>169</v>
      </c>
      <c r="C12" s="21" t="s">
        <v>2</v>
      </c>
      <c r="D12" s="22" t="s">
        <v>134</v>
      </c>
      <c r="E12" s="23">
        <v>180000</v>
      </c>
      <c r="F12" s="24"/>
    </row>
    <row r="13" spans="1:8" ht="15.75" x14ac:dyDescent="0.25">
      <c r="A13" s="21">
        <v>12</v>
      </c>
      <c r="B13" s="22" t="s">
        <v>170</v>
      </c>
      <c r="C13" s="21" t="s">
        <v>2</v>
      </c>
      <c r="D13" s="22" t="s">
        <v>134</v>
      </c>
      <c r="E13" s="23">
        <v>180000</v>
      </c>
      <c r="F13" s="24"/>
    </row>
    <row r="14" spans="1:8" ht="15.75" x14ac:dyDescent="0.25">
      <c r="A14" s="21">
        <v>13</v>
      </c>
      <c r="B14" s="22" t="s">
        <v>171</v>
      </c>
      <c r="C14" s="21" t="s">
        <v>2</v>
      </c>
      <c r="D14" s="22" t="s">
        <v>134</v>
      </c>
      <c r="E14" s="23">
        <v>180000</v>
      </c>
      <c r="F14" s="24"/>
    </row>
    <row r="15" spans="1:8" ht="15.75" x14ac:dyDescent="0.25">
      <c r="A15" s="21">
        <v>14</v>
      </c>
      <c r="B15" s="22" t="s">
        <v>177</v>
      </c>
      <c r="C15" s="21" t="s">
        <v>2</v>
      </c>
      <c r="D15" s="22" t="s">
        <v>178</v>
      </c>
      <c r="E15" s="23">
        <v>180000</v>
      </c>
      <c r="F15" s="24"/>
    </row>
    <row r="16" spans="1:8" ht="15.75" x14ac:dyDescent="0.25">
      <c r="A16" s="21">
        <v>15</v>
      </c>
      <c r="B16" s="22" t="s">
        <v>206</v>
      </c>
      <c r="C16" s="21" t="s">
        <v>5</v>
      </c>
      <c r="D16" s="22" t="s">
        <v>134</v>
      </c>
      <c r="E16" s="23">
        <v>180000</v>
      </c>
      <c r="F16" s="24"/>
    </row>
    <row r="17" spans="1:6" ht="15.75" x14ac:dyDescent="0.25">
      <c r="A17" s="21">
        <v>16</v>
      </c>
      <c r="B17" s="22" t="s">
        <v>207</v>
      </c>
      <c r="C17" s="21" t="s">
        <v>5</v>
      </c>
      <c r="D17" s="22" t="s">
        <v>134</v>
      </c>
      <c r="E17" s="23">
        <v>180000</v>
      </c>
      <c r="F17" s="24"/>
    </row>
    <row r="18" spans="1:6" ht="15.75" x14ac:dyDescent="0.25">
      <c r="A18" s="21">
        <v>17</v>
      </c>
      <c r="B18" s="22" t="s">
        <v>208</v>
      </c>
      <c r="C18" s="21" t="s">
        <v>5</v>
      </c>
      <c r="D18" s="22" t="s">
        <v>134</v>
      </c>
      <c r="E18" s="23">
        <v>180000</v>
      </c>
      <c r="F18" s="24"/>
    </row>
    <row r="19" spans="1:6" ht="15.75" x14ac:dyDescent="0.25">
      <c r="A19" s="21">
        <v>18</v>
      </c>
      <c r="B19" s="22" t="s">
        <v>209</v>
      </c>
      <c r="C19" s="21" t="s">
        <v>5</v>
      </c>
      <c r="D19" s="22" t="s">
        <v>134</v>
      </c>
      <c r="E19" s="23">
        <v>180000</v>
      </c>
      <c r="F19" s="24"/>
    </row>
    <row r="20" spans="1:6" ht="15.75" x14ac:dyDescent="0.25">
      <c r="A20" s="21">
        <v>19</v>
      </c>
      <c r="B20" s="22" t="s">
        <v>227</v>
      </c>
      <c r="C20" s="21" t="s">
        <v>12</v>
      </c>
      <c r="D20" s="18" t="s">
        <v>160</v>
      </c>
      <c r="E20" s="23">
        <v>180000</v>
      </c>
      <c r="F20" s="24"/>
    </row>
    <row r="21" spans="1:6" ht="15.75" x14ac:dyDescent="0.25">
      <c r="A21" s="21">
        <v>20</v>
      </c>
      <c r="B21" s="22" t="s">
        <v>220</v>
      </c>
      <c r="C21" s="21" t="s">
        <v>8</v>
      </c>
      <c r="D21" s="18" t="s">
        <v>221</v>
      </c>
      <c r="E21" s="23">
        <v>198000</v>
      </c>
      <c r="F21" s="24"/>
    </row>
    <row r="22" spans="1:6" ht="15.75" x14ac:dyDescent="0.25">
      <c r="A22" s="21">
        <v>21</v>
      </c>
      <c r="B22" s="22" t="s">
        <v>131</v>
      </c>
      <c r="C22" s="21" t="s">
        <v>8</v>
      </c>
      <c r="D22" s="22" t="s">
        <v>132</v>
      </c>
      <c r="E22" s="23">
        <v>202000</v>
      </c>
      <c r="F22" s="24"/>
    </row>
    <row r="23" spans="1:6" ht="15.75" x14ac:dyDescent="0.25">
      <c r="A23" s="21">
        <v>22</v>
      </c>
      <c r="B23" s="22" t="s">
        <v>157</v>
      </c>
      <c r="C23" s="21" t="s">
        <v>12</v>
      </c>
      <c r="D23" s="22" t="s">
        <v>158</v>
      </c>
      <c r="E23" s="23">
        <v>225000</v>
      </c>
      <c r="F23" s="24"/>
    </row>
    <row r="24" spans="1:6" ht="15.75" x14ac:dyDescent="0.25">
      <c r="A24" s="21">
        <v>23</v>
      </c>
      <c r="B24" s="22" t="s">
        <v>121</v>
      </c>
      <c r="C24" s="21" t="s">
        <v>8</v>
      </c>
      <c r="D24" s="22" t="s">
        <v>3</v>
      </c>
      <c r="E24" s="23">
        <v>247914</v>
      </c>
      <c r="F24" s="24"/>
    </row>
    <row r="25" spans="1:6" ht="15.75" x14ac:dyDescent="0.25">
      <c r="A25" s="21">
        <v>24</v>
      </c>
      <c r="B25" s="22" t="s">
        <v>138</v>
      </c>
      <c r="C25" s="21" t="s">
        <v>29</v>
      </c>
      <c r="D25" s="22" t="s">
        <v>3</v>
      </c>
      <c r="E25" s="23">
        <v>247914</v>
      </c>
      <c r="F25" s="24"/>
    </row>
    <row r="26" spans="1:6" ht="15.75" x14ac:dyDescent="0.25">
      <c r="A26" s="21">
        <v>25</v>
      </c>
      <c r="B26" s="22" t="s">
        <v>151</v>
      </c>
      <c r="C26" s="21" t="s">
        <v>12</v>
      </c>
      <c r="D26" s="22" t="s">
        <v>3</v>
      </c>
      <c r="E26" s="23">
        <v>247914</v>
      </c>
      <c r="F26" s="24"/>
    </row>
    <row r="27" spans="1:6" ht="15.75" x14ac:dyDescent="0.25">
      <c r="A27" s="21">
        <v>26</v>
      </c>
      <c r="B27" s="22" t="s">
        <v>164</v>
      </c>
      <c r="C27" s="21" t="s">
        <v>2</v>
      </c>
      <c r="D27" s="22" t="s">
        <v>3</v>
      </c>
      <c r="E27" s="23">
        <v>247914</v>
      </c>
      <c r="F27" s="24"/>
    </row>
    <row r="28" spans="1:6" ht="15.75" x14ac:dyDescent="0.25">
      <c r="A28" s="21">
        <v>27</v>
      </c>
      <c r="B28" s="22" t="s">
        <v>124</v>
      </c>
      <c r="C28" s="21" t="s">
        <v>8</v>
      </c>
      <c r="D28" s="22" t="s">
        <v>125</v>
      </c>
      <c r="E28" s="23">
        <v>270000</v>
      </c>
      <c r="F28" s="24"/>
    </row>
    <row r="29" spans="1:6" ht="15.75" x14ac:dyDescent="0.25">
      <c r="A29" s="21">
        <v>28</v>
      </c>
      <c r="B29" s="22" t="s">
        <v>126</v>
      </c>
      <c r="C29" s="21" t="s">
        <v>8</v>
      </c>
      <c r="D29" s="22" t="s">
        <v>125</v>
      </c>
      <c r="E29" s="23">
        <v>270000</v>
      </c>
      <c r="F29" s="24"/>
    </row>
    <row r="30" spans="1:6" ht="15.75" x14ac:dyDescent="0.25">
      <c r="A30" s="21">
        <v>29</v>
      </c>
      <c r="B30" s="22" t="s">
        <v>232</v>
      </c>
      <c r="C30" s="21" t="s">
        <v>5</v>
      </c>
      <c r="D30" s="18" t="s">
        <v>233</v>
      </c>
      <c r="E30" s="25">
        <v>271200</v>
      </c>
      <c r="F30" s="26"/>
    </row>
    <row r="31" spans="1:6" ht="15.75" x14ac:dyDescent="0.25">
      <c r="A31" s="21">
        <v>30</v>
      </c>
      <c r="B31" s="22" t="s">
        <v>129</v>
      </c>
      <c r="C31" s="21" t="s">
        <v>8</v>
      </c>
      <c r="D31" s="22" t="s">
        <v>130</v>
      </c>
      <c r="E31" s="23">
        <f>25000*12</f>
        <v>300000</v>
      </c>
      <c r="F31" s="24"/>
    </row>
    <row r="32" spans="1:6" ht="15.75" x14ac:dyDescent="0.25">
      <c r="A32" s="21">
        <v>31</v>
      </c>
      <c r="B32" s="22" t="s">
        <v>149</v>
      </c>
      <c r="C32" s="21" t="s">
        <v>12</v>
      </c>
      <c r="D32" s="22" t="s">
        <v>150</v>
      </c>
      <c r="E32" s="23">
        <v>300000</v>
      </c>
      <c r="F32" s="24"/>
    </row>
    <row r="33" spans="1:6" ht="15.75" x14ac:dyDescent="0.25">
      <c r="A33" s="21">
        <v>32</v>
      </c>
      <c r="B33" s="22" t="s">
        <v>200</v>
      </c>
      <c r="C33" s="21" t="s">
        <v>5</v>
      </c>
      <c r="D33" s="22" t="s">
        <v>201</v>
      </c>
      <c r="E33" s="23">
        <v>300000</v>
      </c>
      <c r="F33" s="24"/>
    </row>
    <row r="34" spans="1:6" ht="15.75" x14ac:dyDescent="0.25">
      <c r="A34" s="21">
        <v>33</v>
      </c>
      <c r="B34" s="22" t="s">
        <v>127</v>
      </c>
      <c r="C34" s="21" t="s">
        <v>8</v>
      </c>
      <c r="D34" s="22" t="s">
        <v>128</v>
      </c>
      <c r="E34" s="23">
        <v>318887</v>
      </c>
      <c r="F34" s="24"/>
    </row>
    <row r="35" spans="1:6" ht="15.75" x14ac:dyDescent="0.25">
      <c r="A35" s="21">
        <v>34</v>
      </c>
      <c r="B35" s="22" t="s">
        <v>139</v>
      </c>
      <c r="C35" s="21" t="s">
        <v>29</v>
      </c>
      <c r="D35" s="22" t="s">
        <v>128</v>
      </c>
      <c r="E35" s="23">
        <v>318887</v>
      </c>
      <c r="F35" s="24"/>
    </row>
    <row r="36" spans="1:6" ht="15.75" x14ac:dyDescent="0.25">
      <c r="A36" s="21">
        <v>35</v>
      </c>
      <c r="B36" s="22" t="s">
        <v>140</v>
      </c>
      <c r="C36" s="21" t="s">
        <v>29</v>
      </c>
      <c r="D36" s="22" t="s">
        <v>128</v>
      </c>
      <c r="E36" s="23">
        <v>318887</v>
      </c>
      <c r="F36" s="24"/>
    </row>
    <row r="37" spans="1:6" ht="15.75" x14ac:dyDescent="0.25">
      <c r="A37" s="21">
        <v>36</v>
      </c>
      <c r="B37" s="22" t="s">
        <v>141</v>
      </c>
      <c r="C37" s="21" t="s">
        <v>29</v>
      </c>
      <c r="D37" s="22" t="s">
        <v>128</v>
      </c>
      <c r="E37" s="23">
        <v>318887</v>
      </c>
      <c r="F37" s="24"/>
    </row>
    <row r="38" spans="1:6" ht="15.75" x14ac:dyDescent="0.25">
      <c r="A38" s="21">
        <v>37</v>
      </c>
      <c r="B38" s="22" t="s">
        <v>189</v>
      </c>
      <c r="C38" s="21" t="s">
        <v>22</v>
      </c>
      <c r="D38" s="22" t="s">
        <v>25</v>
      </c>
      <c r="E38" s="23">
        <v>337288</v>
      </c>
      <c r="F38" s="24"/>
    </row>
    <row r="39" spans="1:6" ht="31.5" x14ac:dyDescent="0.25">
      <c r="A39" s="21">
        <v>38</v>
      </c>
      <c r="B39" s="22" t="s">
        <v>212</v>
      </c>
      <c r="C39" s="21" t="s">
        <v>5</v>
      </c>
      <c r="D39" s="22" t="s">
        <v>211</v>
      </c>
      <c r="E39" s="23">
        <f>30000*12</f>
        <v>360000</v>
      </c>
      <c r="F39" s="24"/>
    </row>
    <row r="40" spans="1:6" ht="15.75" x14ac:dyDescent="0.25">
      <c r="A40" s="21">
        <v>39</v>
      </c>
      <c r="B40" s="22" t="s">
        <v>198</v>
      </c>
      <c r="C40" s="21" t="s">
        <v>22</v>
      </c>
      <c r="D40" s="22" t="s">
        <v>199</v>
      </c>
      <c r="E40" s="23">
        <v>360122</v>
      </c>
      <c r="F40" s="24"/>
    </row>
    <row r="41" spans="1:6" ht="15.75" x14ac:dyDescent="0.25">
      <c r="A41" s="21">
        <v>40</v>
      </c>
      <c r="B41" s="22" t="s">
        <v>123</v>
      </c>
      <c r="C41" s="21" t="s">
        <v>8</v>
      </c>
      <c r="D41" s="22" t="s">
        <v>3</v>
      </c>
      <c r="E41" s="23">
        <f>30700*12</f>
        <v>368400</v>
      </c>
      <c r="F41" s="24"/>
    </row>
    <row r="42" spans="1:6" ht="15.75" x14ac:dyDescent="0.25">
      <c r="A42" s="21">
        <v>41</v>
      </c>
      <c r="B42" s="22" t="s">
        <v>179</v>
      </c>
      <c r="C42" s="21" t="s">
        <v>22</v>
      </c>
      <c r="D42" s="22" t="s">
        <v>23</v>
      </c>
      <c r="E42" s="23">
        <v>400000</v>
      </c>
      <c r="F42" s="24"/>
    </row>
    <row r="43" spans="1:6" ht="15.75" x14ac:dyDescent="0.25">
      <c r="A43" s="21">
        <v>42</v>
      </c>
      <c r="B43" s="22" t="s">
        <v>180</v>
      </c>
      <c r="C43" s="21" t="s">
        <v>22</v>
      </c>
      <c r="D43" s="22" t="s">
        <v>23</v>
      </c>
      <c r="E43" s="23">
        <v>400000</v>
      </c>
      <c r="F43" s="24"/>
    </row>
    <row r="44" spans="1:6" ht="15.75" x14ac:dyDescent="0.25">
      <c r="A44" s="21">
        <v>43</v>
      </c>
      <c r="B44" s="22" t="s">
        <v>181</v>
      </c>
      <c r="C44" s="21" t="s">
        <v>22</v>
      </c>
      <c r="D44" s="22" t="s">
        <v>23</v>
      </c>
      <c r="E44" s="23">
        <v>400000</v>
      </c>
      <c r="F44" s="24"/>
    </row>
    <row r="45" spans="1:6" ht="15.75" x14ac:dyDescent="0.25">
      <c r="A45" s="21">
        <v>44</v>
      </c>
      <c r="B45" s="22" t="s">
        <v>182</v>
      </c>
      <c r="C45" s="21" t="s">
        <v>22</v>
      </c>
      <c r="D45" s="22" t="s">
        <v>23</v>
      </c>
      <c r="E45" s="23">
        <v>400000</v>
      </c>
      <c r="F45" s="24"/>
    </row>
    <row r="46" spans="1:6" ht="15.75" x14ac:dyDescent="0.25">
      <c r="A46" s="21">
        <v>45</v>
      </c>
      <c r="B46" s="22" t="s">
        <v>183</v>
      </c>
      <c r="C46" s="21" t="s">
        <v>22</v>
      </c>
      <c r="D46" s="22" t="s">
        <v>23</v>
      </c>
      <c r="E46" s="23">
        <v>400000</v>
      </c>
      <c r="F46" s="24"/>
    </row>
    <row r="47" spans="1:6" ht="15.75" x14ac:dyDescent="0.25">
      <c r="A47" s="21">
        <v>46</v>
      </c>
      <c r="B47" s="22" t="s">
        <v>184</v>
      </c>
      <c r="C47" s="21" t="s">
        <v>22</v>
      </c>
      <c r="D47" s="22" t="s">
        <v>23</v>
      </c>
      <c r="E47" s="23">
        <v>400000</v>
      </c>
      <c r="F47" s="24"/>
    </row>
    <row r="48" spans="1:6" ht="15.75" x14ac:dyDescent="0.25">
      <c r="A48" s="21">
        <v>47</v>
      </c>
      <c r="B48" s="22" t="s">
        <v>185</v>
      </c>
      <c r="C48" s="21" t="s">
        <v>22</v>
      </c>
      <c r="D48" s="22" t="s">
        <v>23</v>
      </c>
      <c r="E48" s="23">
        <v>400000</v>
      </c>
      <c r="F48" s="24"/>
    </row>
    <row r="49" spans="1:6" ht="15.75" x14ac:dyDescent="0.25">
      <c r="A49" s="21">
        <v>48</v>
      </c>
      <c r="B49" s="22" t="s">
        <v>186</v>
      </c>
      <c r="C49" s="21" t="s">
        <v>22</v>
      </c>
      <c r="D49" s="22" t="s">
        <v>23</v>
      </c>
      <c r="E49" s="23">
        <v>400000</v>
      </c>
      <c r="F49" s="24"/>
    </row>
    <row r="50" spans="1:6" ht="15.75" x14ac:dyDescent="0.25">
      <c r="A50" s="21">
        <v>49</v>
      </c>
      <c r="B50" s="22" t="s">
        <v>187</v>
      </c>
      <c r="C50" s="21" t="s">
        <v>22</v>
      </c>
      <c r="D50" s="22" t="s">
        <v>23</v>
      </c>
      <c r="E50" s="23">
        <v>400000</v>
      </c>
      <c r="F50" s="24"/>
    </row>
    <row r="51" spans="1:6" ht="15.75" x14ac:dyDescent="0.25">
      <c r="A51" s="21">
        <v>50</v>
      </c>
      <c r="B51" s="22" t="s">
        <v>188</v>
      </c>
      <c r="C51" s="21" t="s">
        <v>22</v>
      </c>
      <c r="D51" s="22" t="s">
        <v>23</v>
      </c>
      <c r="E51" s="23">
        <v>400000</v>
      </c>
      <c r="F51" s="24"/>
    </row>
    <row r="52" spans="1:6" ht="15.75" x14ac:dyDescent="0.25">
      <c r="A52" s="21">
        <v>51</v>
      </c>
      <c r="B52" s="22" t="s">
        <v>216</v>
      </c>
      <c r="C52" s="21" t="s">
        <v>5</v>
      </c>
      <c r="D52" s="22" t="s">
        <v>217</v>
      </c>
      <c r="E52" s="23">
        <v>400000</v>
      </c>
      <c r="F52" s="24"/>
    </row>
    <row r="53" spans="1:6" ht="15.75" x14ac:dyDescent="0.25">
      <c r="A53" s="21">
        <v>52</v>
      </c>
      <c r="B53" s="22" t="s">
        <v>190</v>
      </c>
      <c r="C53" s="21" t="s">
        <v>22</v>
      </c>
      <c r="D53" s="22" t="s">
        <v>191</v>
      </c>
      <c r="E53" s="23">
        <f>36965*12</f>
        <v>443580</v>
      </c>
      <c r="F53" s="24"/>
    </row>
    <row r="54" spans="1:6" ht="15.75" x14ac:dyDescent="0.25">
      <c r="A54" s="21">
        <v>53</v>
      </c>
      <c r="B54" s="22" t="s">
        <v>118</v>
      </c>
      <c r="C54" s="21" t="s">
        <v>8</v>
      </c>
      <c r="D54" s="22" t="s">
        <v>119</v>
      </c>
      <c r="E54" s="23"/>
      <c r="F54" s="24"/>
    </row>
    <row r="55" spans="1:6" ht="15.75" x14ac:dyDescent="0.25">
      <c r="A55" s="21">
        <v>54</v>
      </c>
      <c r="B55" s="22" t="s">
        <v>120</v>
      </c>
      <c r="C55" s="21" t="s">
        <v>8</v>
      </c>
      <c r="D55" s="22" t="s">
        <v>119</v>
      </c>
      <c r="E55" s="23"/>
      <c r="F55" s="24"/>
    </row>
    <row r="56" spans="1:6" ht="15.75" x14ac:dyDescent="0.25">
      <c r="A56" s="21">
        <v>55</v>
      </c>
      <c r="B56" s="22" t="s">
        <v>122</v>
      </c>
      <c r="C56" s="21" t="s">
        <v>8</v>
      </c>
      <c r="D56" s="22" t="s">
        <v>119</v>
      </c>
      <c r="E56" s="23"/>
      <c r="F56" s="24"/>
    </row>
    <row r="57" spans="1:6" ht="15.75" x14ac:dyDescent="0.25">
      <c r="A57" s="21">
        <v>56</v>
      </c>
      <c r="B57" s="22" t="s">
        <v>135</v>
      </c>
      <c r="C57" s="21" t="s">
        <v>136</v>
      </c>
      <c r="D57" s="22" t="s">
        <v>137</v>
      </c>
      <c r="E57" s="23"/>
      <c r="F57" s="24"/>
    </row>
    <row r="58" spans="1:6" ht="15.75" x14ac:dyDescent="0.25">
      <c r="A58" s="21">
        <v>57</v>
      </c>
      <c r="B58" s="22" t="s">
        <v>142</v>
      </c>
      <c r="C58" s="21" t="s">
        <v>29</v>
      </c>
      <c r="D58" s="22" t="s">
        <v>137</v>
      </c>
      <c r="E58" s="23"/>
      <c r="F58" s="24"/>
    </row>
    <row r="59" spans="1:6" ht="15.75" x14ac:dyDescent="0.25">
      <c r="A59" s="21">
        <v>58</v>
      </c>
      <c r="B59" s="22" t="s">
        <v>145</v>
      </c>
      <c r="C59" s="21" t="s">
        <v>29</v>
      </c>
      <c r="D59" s="22" t="s">
        <v>146</v>
      </c>
      <c r="E59" s="23"/>
      <c r="F59" s="24"/>
    </row>
    <row r="60" spans="1:6" ht="15.75" x14ac:dyDescent="0.25">
      <c r="A60" s="21">
        <v>59</v>
      </c>
      <c r="B60" s="22" t="s">
        <v>147</v>
      </c>
      <c r="C60" s="21" t="s">
        <v>29</v>
      </c>
      <c r="D60" s="22" t="s">
        <v>148</v>
      </c>
      <c r="E60" s="23"/>
      <c r="F60" s="24"/>
    </row>
    <row r="61" spans="1:6" ht="15.75" x14ac:dyDescent="0.25">
      <c r="A61" s="21">
        <v>60</v>
      </c>
      <c r="B61" s="22" t="s">
        <v>152</v>
      </c>
      <c r="C61" s="21" t="s">
        <v>12</v>
      </c>
      <c r="D61" s="22" t="s">
        <v>137</v>
      </c>
      <c r="E61" s="23"/>
      <c r="F61" s="24"/>
    </row>
    <row r="62" spans="1:6" ht="15.75" x14ac:dyDescent="0.25">
      <c r="A62" s="21">
        <v>61</v>
      </c>
      <c r="B62" s="22" t="s">
        <v>153</v>
      </c>
      <c r="C62" s="21" t="s">
        <v>12</v>
      </c>
      <c r="D62" s="22" t="s">
        <v>137</v>
      </c>
      <c r="E62" s="23"/>
      <c r="F62" s="24"/>
    </row>
    <row r="63" spans="1:6" ht="15.75" x14ac:dyDescent="0.25">
      <c r="A63" s="21">
        <v>62</v>
      </c>
      <c r="B63" s="22" t="s">
        <v>154</v>
      </c>
      <c r="C63" s="21" t="s">
        <v>12</v>
      </c>
      <c r="D63" s="22" t="s">
        <v>137</v>
      </c>
      <c r="E63" s="23"/>
      <c r="F63" s="24"/>
    </row>
    <row r="64" spans="1:6" ht="15.75" x14ac:dyDescent="0.25">
      <c r="A64" s="21">
        <v>63</v>
      </c>
      <c r="B64" s="22" t="s">
        <v>165</v>
      </c>
      <c r="C64" s="21" t="s">
        <v>2</v>
      </c>
      <c r="D64" s="22" t="s">
        <v>166</v>
      </c>
      <c r="E64" s="23"/>
      <c r="F64" s="24"/>
    </row>
    <row r="65" spans="1:6" ht="15.75" x14ac:dyDescent="0.25">
      <c r="A65" s="21">
        <v>64</v>
      </c>
      <c r="B65" s="22" t="s">
        <v>167</v>
      </c>
      <c r="C65" s="21" t="s">
        <v>2</v>
      </c>
      <c r="D65" s="22" t="s">
        <v>137</v>
      </c>
      <c r="E65" s="23"/>
      <c r="F65" s="24"/>
    </row>
    <row r="66" spans="1:6" ht="15.75" x14ac:dyDescent="0.25">
      <c r="A66" s="21">
        <v>65</v>
      </c>
      <c r="B66" s="22" t="s">
        <v>168</v>
      </c>
      <c r="C66" s="21" t="s">
        <v>2</v>
      </c>
      <c r="D66" s="22" t="s">
        <v>137</v>
      </c>
      <c r="E66" s="23"/>
      <c r="F66" s="24"/>
    </row>
    <row r="67" spans="1:6" ht="15.75" x14ac:dyDescent="0.25">
      <c r="A67" s="21">
        <v>66</v>
      </c>
      <c r="B67" s="22" t="s">
        <v>169</v>
      </c>
      <c r="C67" s="21" t="s">
        <v>2</v>
      </c>
      <c r="D67" s="22" t="s">
        <v>146</v>
      </c>
      <c r="E67" s="23"/>
      <c r="F67" s="24"/>
    </row>
    <row r="68" spans="1:6" ht="15.75" x14ac:dyDescent="0.25">
      <c r="A68" s="21">
        <v>67</v>
      </c>
      <c r="B68" s="22" t="s">
        <v>172</v>
      </c>
      <c r="C68" s="21" t="s">
        <v>2</v>
      </c>
      <c r="D68" s="22" t="s">
        <v>146</v>
      </c>
      <c r="E68" s="23"/>
      <c r="F68" s="24"/>
    </row>
    <row r="69" spans="1:6" ht="15.75" x14ac:dyDescent="0.25">
      <c r="A69" s="21">
        <v>68</v>
      </c>
      <c r="B69" s="22" t="s">
        <v>173</v>
      </c>
      <c r="C69" s="21" t="s">
        <v>2</v>
      </c>
      <c r="D69" s="22" t="s">
        <v>174</v>
      </c>
      <c r="E69" s="23"/>
      <c r="F69" s="24"/>
    </row>
    <row r="70" spans="1:6" ht="15.75" x14ac:dyDescent="0.25">
      <c r="A70" s="21">
        <v>69</v>
      </c>
      <c r="B70" s="22" t="s">
        <v>175</v>
      </c>
      <c r="C70" s="21" t="s">
        <v>2</v>
      </c>
      <c r="D70" s="22" t="s">
        <v>174</v>
      </c>
      <c r="E70" s="23"/>
      <c r="F70" s="24"/>
    </row>
    <row r="71" spans="1:6" ht="15.75" x14ac:dyDescent="0.25">
      <c r="A71" s="21">
        <v>70</v>
      </c>
      <c r="B71" s="22" t="s">
        <v>192</v>
      </c>
      <c r="C71" s="21" t="s">
        <v>22</v>
      </c>
      <c r="D71" s="22" t="s">
        <v>137</v>
      </c>
      <c r="E71" s="23"/>
      <c r="F71" s="24"/>
    </row>
    <row r="72" spans="1:6" ht="15.75" x14ac:dyDescent="0.25">
      <c r="A72" s="21">
        <v>71</v>
      </c>
      <c r="B72" s="22" t="s">
        <v>195</v>
      </c>
      <c r="C72" s="21" t="s">
        <v>22</v>
      </c>
      <c r="D72" s="22" t="s">
        <v>196</v>
      </c>
      <c r="E72" s="23"/>
      <c r="F72" s="24"/>
    </row>
    <row r="73" spans="1:6" ht="15.75" x14ac:dyDescent="0.25">
      <c r="A73" s="21">
        <v>72</v>
      </c>
      <c r="B73" s="22" t="s">
        <v>197</v>
      </c>
      <c r="C73" s="21" t="s">
        <v>22</v>
      </c>
      <c r="D73" s="22" t="s">
        <v>196</v>
      </c>
      <c r="E73" s="23"/>
      <c r="F73" s="24"/>
    </row>
    <row r="74" spans="1:6" ht="15.75" x14ac:dyDescent="0.25">
      <c r="A74" s="17">
        <v>73</v>
      </c>
      <c r="B74" s="22" t="s">
        <v>202</v>
      </c>
      <c r="C74" s="21" t="s">
        <v>5</v>
      </c>
      <c r="D74" s="22" t="s">
        <v>119</v>
      </c>
      <c r="E74" s="23"/>
      <c r="F74" s="24"/>
    </row>
    <row r="75" spans="1:6" ht="15.75" x14ac:dyDescent="0.25">
      <c r="A75" s="17">
        <v>74</v>
      </c>
      <c r="B75" s="22" t="s">
        <v>203</v>
      </c>
      <c r="C75" s="21" t="s">
        <v>5</v>
      </c>
      <c r="D75" s="22" t="s">
        <v>204</v>
      </c>
      <c r="E75" s="23"/>
      <c r="F75" s="24"/>
    </row>
    <row r="76" spans="1:6" ht="15.75" x14ac:dyDescent="0.25">
      <c r="A76" s="17">
        <v>75</v>
      </c>
      <c r="B76" s="22" t="s">
        <v>205</v>
      </c>
      <c r="C76" s="21" t="s">
        <v>5</v>
      </c>
      <c r="D76" s="22" t="s">
        <v>119</v>
      </c>
      <c r="E76" s="23"/>
      <c r="F76" s="24"/>
    </row>
    <row r="77" spans="1:6" ht="31.5" x14ac:dyDescent="0.25">
      <c r="A77" s="21">
        <v>76</v>
      </c>
      <c r="B77" s="22" t="s">
        <v>210</v>
      </c>
      <c r="C77" s="21" t="s">
        <v>5</v>
      </c>
      <c r="D77" s="22" t="s">
        <v>211</v>
      </c>
      <c r="E77" s="23"/>
      <c r="F77" s="24"/>
    </row>
    <row r="78" spans="1:6" ht="31.5" x14ac:dyDescent="0.25">
      <c r="A78" s="21">
        <v>77</v>
      </c>
      <c r="B78" s="22" t="s">
        <v>213</v>
      </c>
      <c r="C78" s="21" t="s">
        <v>5</v>
      </c>
      <c r="D78" s="22" t="s">
        <v>211</v>
      </c>
      <c r="E78" s="23"/>
      <c r="F78" s="24"/>
    </row>
    <row r="79" spans="1:6" ht="15.75" x14ac:dyDescent="0.25">
      <c r="A79" s="21">
        <v>78</v>
      </c>
      <c r="B79" s="22" t="s">
        <v>214</v>
      </c>
      <c r="C79" s="21" t="s">
        <v>5</v>
      </c>
      <c r="D79" s="18" t="s">
        <v>215</v>
      </c>
      <c r="E79" s="23"/>
      <c r="F79" s="24"/>
    </row>
    <row r="80" spans="1:6" ht="15.75" x14ac:dyDescent="0.25">
      <c r="A80" s="21">
        <v>79</v>
      </c>
      <c r="B80" s="22" t="s">
        <v>218</v>
      </c>
      <c r="C80" s="21" t="s">
        <v>5</v>
      </c>
      <c r="D80" s="18" t="s">
        <v>219</v>
      </c>
      <c r="E80" s="23"/>
      <c r="F80" s="24"/>
    </row>
    <row r="81" spans="1:7" ht="15.75" x14ac:dyDescent="0.25">
      <c r="A81" s="21">
        <v>80</v>
      </c>
      <c r="B81" s="22" t="s">
        <v>222</v>
      </c>
      <c r="C81" s="21" t="s">
        <v>5</v>
      </c>
      <c r="D81" s="18" t="s">
        <v>174</v>
      </c>
      <c r="E81" s="23"/>
      <c r="F81" s="24"/>
    </row>
    <row r="82" spans="1:7" ht="15.75" x14ac:dyDescent="0.25">
      <c r="A82" s="21">
        <v>81</v>
      </c>
      <c r="B82" s="22" t="s">
        <v>223</v>
      </c>
      <c r="C82" s="21" t="s">
        <v>8</v>
      </c>
      <c r="D82" s="18" t="s">
        <v>174</v>
      </c>
      <c r="E82" s="23"/>
      <c r="F82" s="24"/>
    </row>
    <row r="83" spans="1:7" ht="15.75" x14ac:dyDescent="0.25">
      <c r="A83" s="21">
        <v>82</v>
      </c>
      <c r="B83" s="22" t="s">
        <v>224</v>
      </c>
      <c r="C83" s="21" t="s">
        <v>8</v>
      </c>
      <c r="D83" s="18" t="s">
        <v>174</v>
      </c>
      <c r="E83" s="23"/>
      <c r="F83" s="24"/>
    </row>
    <row r="84" spans="1:7" ht="15.75" x14ac:dyDescent="0.25">
      <c r="A84" s="17">
        <v>83</v>
      </c>
      <c r="B84" s="22" t="s">
        <v>225</v>
      </c>
      <c r="C84" s="21" t="s">
        <v>29</v>
      </c>
      <c r="D84" s="18" t="s">
        <v>174</v>
      </c>
      <c r="E84" s="23"/>
      <c r="F84" s="24"/>
    </row>
    <row r="85" spans="1:7" ht="15.75" x14ac:dyDescent="0.25">
      <c r="A85" s="17">
        <v>84</v>
      </c>
      <c r="B85" s="22" t="s">
        <v>226</v>
      </c>
      <c r="C85" s="21" t="s">
        <v>22</v>
      </c>
      <c r="D85" s="18"/>
      <c r="E85" s="23"/>
      <c r="F85" s="24"/>
    </row>
    <row r="86" spans="1:7" ht="15.75" x14ac:dyDescent="0.25">
      <c r="A86" s="17">
        <v>85</v>
      </c>
      <c r="B86" s="22" t="s">
        <v>228</v>
      </c>
      <c r="C86" s="21" t="s">
        <v>2</v>
      </c>
      <c r="D86" s="18" t="s">
        <v>229</v>
      </c>
      <c r="E86" s="23"/>
      <c r="F86" s="24"/>
    </row>
    <row r="87" spans="1:7" ht="15.75" x14ac:dyDescent="0.25">
      <c r="A87" s="17">
        <v>86</v>
      </c>
      <c r="B87" s="22" t="s">
        <v>230</v>
      </c>
      <c r="C87" s="21" t="s">
        <v>2</v>
      </c>
      <c r="D87" s="18" t="s">
        <v>229</v>
      </c>
      <c r="E87" s="23"/>
      <c r="F87" s="24"/>
    </row>
    <row r="88" spans="1:7" ht="15.75" x14ac:dyDescent="0.25">
      <c r="A88" s="17">
        <v>87</v>
      </c>
      <c r="B88" s="22" t="s">
        <v>231</v>
      </c>
      <c r="C88" s="21" t="s">
        <v>5</v>
      </c>
      <c r="D88" s="18" t="s">
        <v>204</v>
      </c>
      <c r="E88" s="23"/>
      <c r="F88" s="24"/>
      <c r="G88" s="8" t="s">
        <v>234</v>
      </c>
    </row>
    <row r="89" spans="1:7" x14ac:dyDescent="0.25">
      <c r="E89" s="8">
        <f>SUM(E2:E88)</f>
        <v>14016794</v>
      </c>
      <c r="G89" s="8">
        <f>E89/52</f>
        <v>269553.73076923075</v>
      </c>
    </row>
  </sheetData>
  <sortState ref="B2:E88">
    <sortCondition ref="E2:E8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workbookViewId="0">
      <selection activeCell="F12" sqref="F12"/>
    </sheetView>
  </sheetViews>
  <sheetFormatPr defaultColWidth="38.28515625" defaultRowHeight="15" x14ac:dyDescent="0.25"/>
  <cols>
    <col min="1" max="1" width="36.28515625" bestFit="1" customWidth="1"/>
    <col min="2" max="2" width="20.28515625" bestFit="1" customWidth="1"/>
    <col min="3" max="3" width="38" bestFit="1" customWidth="1"/>
    <col min="4" max="4" width="17.7109375" customWidth="1"/>
    <col min="5" max="5" width="10.5703125" bestFit="1" customWidth="1"/>
    <col min="6" max="6" width="7" bestFit="1" customWidth="1"/>
  </cols>
  <sheetData>
    <row r="1" spans="1:6" x14ac:dyDescent="0.25">
      <c r="A1" s="27" t="s">
        <v>115</v>
      </c>
      <c r="B1" s="27" t="s">
        <v>116</v>
      </c>
      <c r="C1" s="27" t="s">
        <v>237</v>
      </c>
      <c r="D1" s="27" t="s">
        <v>113</v>
      </c>
    </row>
    <row r="2" spans="1:6" x14ac:dyDescent="0.25">
      <c r="A2" s="28" t="s">
        <v>272</v>
      </c>
      <c r="B2" s="28" t="s">
        <v>8</v>
      </c>
      <c r="C2" s="28" t="s">
        <v>273</v>
      </c>
      <c r="D2" s="3">
        <v>96000</v>
      </c>
      <c r="E2" s="6" t="s">
        <v>235</v>
      </c>
      <c r="F2" s="6">
        <v>96000</v>
      </c>
    </row>
    <row r="3" spans="1:6" x14ac:dyDescent="0.25">
      <c r="A3" s="28" t="s">
        <v>318</v>
      </c>
      <c r="B3" s="28" t="s">
        <v>12</v>
      </c>
      <c r="C3" s="28" t="s">
        <v>319</v>
      </c>
      <c r="D3" s="3">
        <v>120000</v>
      </c>
      <c r="E3" s="6" t="s">
        <v>236</v>
      </c>
      <c r="F3" s="3">
        <v>401480</v>
      </c>
    </row>
    <row r="4" spans="1:6" x14ac:dyDescent="0.25">
      <c r="A4" s="28" t="s">
        <v>270</v>
      </c>
      <c r="B4" s="28" t="s">
        <v>8</v>
      </c>
      <c r="C4" s="28" t="s">
        <v>271</v>
      </c>
      <c r="D4" s="3">
        <v>120000</v>
      </c>
      <c r="E4" s="6" t="s">
        <v>234</v>
      </c>
      <c r="F4" s="6">
        <v>257309</v>
      </c>
    </row>
    <row r="5" spans="1:6" x14ac:dyDescent="0.25">
      <c r="A5" s="28" t="s">
        <v>357</v>
      </c>
      <c r="B5" s="28" t="s">
        <v>22</v>
      </c>
      <c r="C5" s="28" t="s">
        <v>358</v>
      </c>
      <c r="D5" s="3">
        <v>200000</v>
      </c>
    </row>
    <row r="6" spans="1:6" x14ac:dyDescent="0.25">
      <c r="A6" s="31" t="s">
        <v>340</v>
      </c>
      <c r="B6" s="28" t="s">
        <v>2</v>
      </c>
      <c r="C6" s="31" t="s">
        <v>341</v>
      </c>
      <c r="D6" s="3">
        <v>200000</v>
      </c>
    </row>
    <row r="7" spans="1:6" x14ac:dyDescent="0.25">
      <c r="A7" s="28" t="s">
        <v>342</v>
      </c>
      <c r="B7" s="28" t="s">
        <v>65</v>
      </c>
      <c r="C7" s="28" t="s">
        <v>341</v>
      </c>
      <c r="D7" s="3">
        <v>200000</v>
      </c>
      <c r="E7" s="32"/>
    </row>
    <row r="8" spans="1:6" x14ac:dyDescent="0.25">
      <c r="A8" s="28" t="s">
        <v>238</v>
      </c>
      <c r="B8" s="28" t="s">
        <v>8</v>
      </c>
      <c r="C8" s="28" t="s">
        <v>239</v>
      </c>
      <c r="D8" s="3">
        <f t="shared" ref="D8:D20" si="0">18000*12</f>
        <v>216000</v>
      </c>
    </row>
    <row r="9" spans="1:6" x14ac:dyDescent="0.25">
      <c r="A9" s="28" t="s">
        <v>240</v>
      </c>
      <c r="B9" s="28" t="s">
        <v>8</v>
      </c>
      <c r="C9" s="28" t="s">
        <v>239</v>
      </c>
      <c r="D9" s="3">
        <f t="shared" si="0"/>
        <v>216000</v>
      </c>
    </row>
    <row r="10" spans="1:6" x14ac:dyDescent="0.25">
      <c r="A10" s="28" t="s">
        <v>241</v>
      </c>
      <c r="B10" s="28" t="s">
        <v>8</v>
      </c>
      <c r="C10" s="28" t="s">
        <v>239</v>
      </c>
      <c r="D10" s="3">
        <f t="shared" si="0"/>
        <v>216000</v>
      </c>
    </row>
    <row r="11" spans="1:6" x14ac:dyDescent="0.25">
      <c r="A11" s="28" t="s">
        <v>242</v>
      </c>
      <c r="B11" s="28" t="s">
        <v>8</v>
      </c>
      <c r="C11" s="28" t="s">
        <v>239</v>
      </c>
      <c r="D11" s="3">
        <f t="shared" si="0"/>
        <v>216000</v>
      </c>
    </row>
    <row r="12" spans="1:6" x14ac:dyDescent="0.25">
      <c r="A12" s="28" t="s">
        <v>243</v>
      </c>
      <c r="B12" s="28" t="s">
        <v>8</v>
      </c>
      <c r="C12" s="28" t="s">
        <v>239</v>
      </c>
      <c r="D12" s="3">
        <f t="shared" si="0"/>
        <v>216000</v>
      </c>
    </row>
    <row r="13" spans="1:6" x14ac:dyDescent="0.25">
      <c r="A13" s="28" t="s">
        <v>244</v>
      </c>
      <c r="B13" s="28" t="s">
        <v>8</v>
      </c>
      <c r="C13" s="28" t="s">
        <v>239</v>
      </c>
      <c r="D13" s="3">
        <f t="shared" si="0"/>
        <v>216000</v>
      </c>
    </row>
    <row r="14" spans="1:6" x14ac:dyDescent="0.25">
      <c r="A14" s="28" t="s">
        <v>288</v>
      </c>
      <c r="B14" s="28" t="s">
        <v>29</v>
      </c>
      <c r="C14" s="28" t="s">
        <v>239</v>
      </c>
      <c r="D14" s="3">
        <f t="shared" si="0"/>
        <v>216000</v>
      </c>
      <c r="E14" s="33"/>
    </row>
    <row r="15" spans="1:6" x14ac:dyDescent="0.25">
      <c r="A15" s="28" t="s">
        <v>371</v>
      </c>
      <c r="B15" s="28" t="s">
        <v>5</v>
      </c>
      <c r="C15" s="28" t="s">
        <v>239</v>
      </c>
      <c r="D15" s="3">
        <f t="shared" si="0"/>
        <v>216000</v>
      </c>
    </row>
    <row r="16" spans="1:6" x14ac:dyDescent="0.25">
      <c r="A16" s="28" t="s">
        <v>372</v>
      </c>
      <c r="B16" s="28" t="s">
        <v>5</v>
      </c>
      <c r="C16" s="28" t="s">
        <v>239</v>
      </c>
      <c r="D16" s="3">
        <f t="shared" si="0"/>
        <v>216000</v>
      </c>
    </row>
    <row r="17" spans="1:4" x14ac:dyDescent="0.25">
      <c r="A17" s="28" t="s">
        <v>378</v>
      </c>
      <c r="B17" s="28" t="s">
        <v>5</v>
      </c>
      <c r="C17" s="28" t="s">
        <v>239</v>
      </c>
      <c r="D17" s="3">
        <f t="shared" si="0"/>
        <v>216000</v>
      </c>
    </row>
    <row r="18" spans="1:4" x14ac:dyDescent="0.25">
      <c r="A18" s="28" t="s">
        <v>379</v>
      </c>
      <c r="B18" s="28" t="s">
        <v>5</v>
      </c>
      <c r="C18" s="28" t="s">
        <v>239</v>
      </c>
      <c r="D18" s="3">
        <f t="shared" si="0"/>
        <v>216000</v>
      </c>
    </row>
    <row r="19" spans="1:4" x14ac:dyDescent="0.25">
      <c r="A19" s="28" t="s">
        <v>380</v>
      </c>
      <c r="B19" s="28" t="s">
        <v>5</v>
      </c>
      <c r="C19" s="28" t="s">
        <v>239</v>
      </c>
      <c r="D19" s="3">
        <f t="shared" si="0"/>
        <v>216000</v>
      </c>
    </row>
    <row r="20" spans="1:4" x14ac:dyDescent="0.25">
      <c r="A20" s="28" t="s">
        <v>381</v>
      </c>
      <c r="B20" s="28" t="s">
        <v>5</v>
      </c>
      <c r="C20" s="28" t="s">
        <v>239</v>
      </c>
      <c r="D20" s="3">
        <f t="shared" si="0"/>
        <v>216000</v>
      </c>
    </row>
    <row r="21" spans="1:4" x14ac:dyDescent="0.25">
      <c r="A21" s="28" t="s">
        <v>376</v>
      </c>
      <c r="B21" s="28" t="s">
        <v>5</v>
      </c>
      <c r="C21" s="28" t="s">
        <v>382</v>
      </c>
      <c r="D21" s="3">
        <v>220000</v>
      </c>
    </row>
    <row r="22" spans="1:4" x14ac:dyDescent="0.25">
      <c r="A22" s="28" t="s">
        <v>253</v>
      </c>
      <c r="B22" s="28" t="s">
        <v>8</v>
      </c>
      <c r="C22" s="28" t="s">
        <v>255</v>
      </c>
      <c r="D22" s="3">
        <v>231504</v>
      </c>
    </row>
    <row r="23" spans="1:4" x14ac:dyDescent="0.25">
      <c r="A23" s="28" t="s">
        <v>385</v>
      </c>
      <c r="B23" s="28" t="s">
        <v>5</v>
      </c>
      <c r="C23" s="28" t="s">
        <v>255</v>
      </c>
      <c r="D23" s="3">
        <v>231504</v>
      </c>
    </row>
    <row r="24" spans="1:4" x14ac:dyDescent="0.25">
      <c r="A24" s="28" t="s">
        <v>254</v>
      </c>
      <c r="B24" s="28" t="s">
        <v>8</v>
      </c>
      <c r="C24" s="28" t="s">
        <v>255</v>
      </c>
      <c r="D24" s="3">
        <v>231504</v>
      </c>
    </row>
    <row r="25" spans="1:4" x14ac:dyDescent="0.25">
      <c r="A25" s="28" t="s">
        <v>256</v>
      </c>
      <c r="B25" s="28" t="s">
        <v>8</v>
      </c>
      <c r="C25" s="28" t="s">
        <v>255</v>
      </c>
      <c r="D25" s="3">
        <v>231504</v>
      </c>
    </row>
    <row r="26" spans="1:4" x14ac:dyDescent="0.25">
      <c r="A26" s="28" t="s">
        <v>257</v>
      </c>
      <c r="B26" s="28" t="s">
        <v>8</v>
      </c>
      <c r="C26" s="28" t="s">
        <v>255</v>
      </c>
      <c r="D26" s="3">
        <v>231504</v>
      </c>
    </row>
    <row r="27" spans="1:4" x14ac:dyDescent="0.25">
      <c r="A27" s="28" t="s">
        <v>258</v>
      </c>
      <c r="B27" s="28" t="s">
        <v>8</v>
      </c>
      <c r="C27" s="28" t="s">
        <v>255</v>
      </c>
      <c r="D27" s="3">
        <v>231504</v>
      </c>
    </row>
    <row r="28" spans="1:4" x14ac:dyDescent="0.25">
      <c r="A28" s="28" t="s">
        <v>343</v>
      </c>
      <c r="B28" s="28" t="s">
        <v>2</v>
      </c>
      <c r="C28" s="28" t="s">
        <v>344</v>
      </c>
      <c r="D28" s="3">
        <v>231504</v>
      </c>
    </row>
    <row r="29" spans="1:4" x14ac:dyDescent="0.25">
      <c r="A29" s="28" t="s">
        <v>289</v>
      </c>
      <c r="B29" s="28" t="s">
        <v>29</v>
      </c>
      <c r="C29" s="28" t="s">
        <v>290</v>
      </c>
      <c r="D29" s="3">
        <v>231504</v>
      </c>
    </row>
    <row r="30" spans="1:4" x14ac:dyDescent="0.25">
      <c r="A30" s="28" t="s">
        <v>291</v>
      </c>
      <c r="B30" s="28" t="s">
        <v>29</v>
      </c>
      <c r="C30" s="28" t="s">
        <v>290</v>
      </c>
      <c r="D30" s="3">
        <v>231504</v>
      </c>
    </row>
    <row r="31" spans="1:4" x14ac:dyDescent="0.25">
      <c r="A31" s="28" t="s">
        <v>375</v>
      </c>
      <c r="B31" s="28" t="s">
        <v>5</v>
      </c>
      <c r="C31" s="28" t="s">
        <v>387</v>
      </c>
      <c r="D31" s="3">
        <v>231504</v>
      </c>
    </row>
    <row r="32" spans="1:4" x14ac:dyDescent="0.25">
      <c r="A32" s="28" t="s">
        <v>386</v>
      </c>
      <c r="B32" s="28" t="s">
        <v>5</v>
      </c>
      <c r="C32" s="28" t="s">
        <v>387</v>
      </c>
      <c r="D32" s="3">
        <v>231504</v>
      </c>
    </row>
    <row r="33" spans="1:4" x14ac:dyDescent="0.25">
      <c r="A33" s="28" t="s">
        <v>388</v>
      </c>
      <c r="B33" s="28" t="s">
        <v>5</v>
      </c>
      <c r="C33" s="28" t="s">
        <v>387</v>
      </c>
      <c r="D33" s="3">
        <v>231504</v>
      </c>
    </row>
    <row r="34" spans="1:4" x14ac:dyDescent="0.25">
      <c r="A34" s="28" t="s">
        <v>389</v>
      </c>
      <c r="B34" s="28" t="s">
        <v>5</v>
      </c>
      <c r="C34" s="28" t="s">
        <v>387</v>
      </c>
      <c r="D34" s="3">
        <v>231504</v>
      </c>
    </row>
    <row r="35" spans="1:4" x14ac:dyDescent="0.25">
      <c r="A35" s="28" t="s">
        <v>390</v>
      </c>
      <c r="B35" s="28" t="s">
        <v>5</v>
      </c>
      <c r="C35" s="28" t="s">
        <v>387</v>
      </c>
      <c r="D35" s="3">
        <v>231504</v>
      </c>
    </row>
    <row r="36" spans="1:4" x14ac:dyDescent="0.25">
      <c r="A36" s="28" t="s">
        <v>391</v>
      </c>
      <c r="B36" s="28" t="s">
        <v>5</v>
      </c>
      <c r="C36" s="28" t="s">
        <v>387</v>
      </c>
      <c r="D36" s="3">
        <v>231504</v>
      </c>
    </row>
    <row r="37" spans="1:4" x14ac:dyDescent="0.25">
      <c r="A37" s="28" t="s">
        <v>392</v>
      </c>
      <c r="B37" s="28" t="s">
        <v>5</v>
      </c>
      <c r="C37" s="28" t="s">
        <v>387</v>
      </c>
      <c r="D37" s="3">
        <v>231504</v>
      </c>
    </row>
    <row r="38" spans="1:4" x14ac:dyDescent="0.25">
      <c r="A38" s="28" t="s">
        <v>393</v>
      </c>
      <c r="B38" s="28" t="s">
        <v>5</v>
      </c>
      <c r="C38" s="28" t="s">
        <v>387</v>
      </c>
      <c r="D38" s="3">
        <v>231504</v>
      </c>
    </row>
    <row r="39" spans="1:4" x14ac:dyDescent="0.25">
      <c r="A39" s="28" t="s">
        <v>291</v>
      </c>
      <c r="B39" s="28" t="s">
        <v>29</v>
      </c>
      <c r="C39" s="28" t="s">
        <v>299</v>
      </c>
      <c r="D39" s="3">
        <v>240648</v>
      </c>
    </row>
    <row r="40" spans="1:4" x14ac:dyDescent="0.25">
      <c r="A40" s="28" t="s">
        <v>329</v>
      </c>
      <c r="B40" s="28" t="s">
        <v>12</v>
      </c>
      <c r="C40" s="28" t="s">
        <v>299</v>
      </c>
      <c r="D40" s="3">
        <v>240648</v>
      </c>
    </row>
    <row r="41" spans="1:4" x14ac:dyDescent="0.25">
      <c r="A41" s="28" t="s">
        <v>330</v>
      </c>
      <c r="B41" s="28" t="s">
        <v>12</v>
      </c>
      <c r="C41" s="28" t="s">
        <v>299</v>
      </c>
      <c r="D41" s="3">
        <v>240648</v>
      </c>
    </row>
    <row r="42" spans="1:4" x14ac:dyDescent="0.25">
      <c r="A42" s="28" t="s">
        <v>348</v>
      </c>
      <c r="B42" s="28" t="s">
        <v>2</v>
      </c>
      <c r="C42" s="31" t="s">
        <v>299</v>
      </c>
      <c r="D42" s="3">
        <v>240648</v>
      </c>
    </row>
    <row r="43" spans="1:4" x14ac:dyDescent="0.25">
      <c r="A43" s="28" t="s">
        <v>368</v>
      </c>
      <c r="B43" s="28" t="s">
        <v>22</v>
      </c>
      <c r="C43" s="28" t="s">
        <v>299</v>
      </c>
      <c r="D43" s="3">
        <v>240648</v>
      </c>
    </row>
    <row r="44" spans="1:4" x14ac:dyDescent="0.25">
      <c r="A44" s="28" t="s">
        <v>247</v>
      </c>
      <c r="B44" s="28" t="s">
        <v>8</v>
      </c>
      <c r="C44" s="28" t="s">
        <v>248</v>
      </c>
      <c r="D44" s="3">
        <v>250000</v>
      </c>
    </row>
    <row r="45" spans="1:4" x14ac:dyDescent="0.25">
      <c r="A45" s="28" t="s">
        <v>249</v>
      </c>
      <c r="B45" s="28" t="s">
        <v>8</v>
      </c>
      <c r="C45" s="28" t="s">
        <v>248</v>
      </c>
      <c r="D45" s="3">
        <v>250000</v>
      </c>
    </row>
    <row r="46" spans="1:4" x14ac:dyDescent="0.25">
      <c r="A46" s="28" t="s">
        <v>250</v>
      </c>
      <c r="B46" s="28" t="s">
        <v>8</v>
      </c>
      <c r="C46" s="28" t="s">
        <v>248</v>
      </c>
      <c r="D46" s="3">
        <v>250000</v>
      </c>
    </row>
    <row r="47" spans="1:4" x14ac:dyDescent="0.25">
      <c r="A47" s="28" t="s">
        <v>251</v>
      </c>
      <c r="B47" s="28" t="s">
        <v>8</v>
      </c>
      <c r="C47" s="28" t="s">
        <v>248</v>
      </c>
      <c r="D47" s="3">
        <v>250000</v>
      </c>
    </row>
    <row r="48" spans="1:4" x14ac:dyDescent="0.25">
      <c r="A48" s="28" t="s">
        <v>252</v>
      </c>
      <c r="B48" s="28" t="s">
        <v>8</v>
      </c>
      <c r="C48" s="28" t="s">
        <v>248</v>
      </c>
      <c r="D48" s="3">
        <v>250000</v>
      </c>
    </row>
    <row r="49" spans="1:4" x14ac:dyDescent="0.25">
      <c r="A49" s="28" t="s">
        <v>289</v>
      </c>
      <c r="B49" s="28" t="s">
        <v>29</v>
      </c>
      <c r="C49" s="28" t="s">
        <v>248</v>
      </c>
      <c r="D49" s="3">
        <v>250000</v>
      </c>
    </row>
    <row r="50" spans="1:4" x14ac:dyDescent="0.25">
      <c r="A50" s="28" t="s">
        <v>320</v>
      </c>
      <c r="B50" s="28" t="s">
        <v>12</v>
      </c>
      <c r="C50" s="28" t="s">
        <v>248</v>
      </c>
      <c r="D50" s="3">
        <v>250000</v>
      </c>
    </row>
    <row r="51" spans="1:4" x14ac:dyDescent="0.25">
      <c r="A51" s="28" t="s">
        <v>321</v>
      </c>
      <c r="B51" s="28" t="s">
        <v>12</v>
      </c>
      <c r="C51" s="28" t="s">
        <v>248</v>
      </c>
      <c r="D51" s="3">
        <v>250000</v>
      </c>
    </row>
    <row r="52" spans="1:4" x14ac:dyDescent="0.25">
      <c r="A52" s="28" t="s">
        <v>322</v>
      </c>
      <c r="B52" s="28" t="s">
        <v>12</v>
      </c>
      <c r="C52" s="28" t="s">
        <v>248</v>
      </c>
      <c r="D52" s="3">
        <v>250000</v>
      </c>
    </row>
    <row r="53" spans="1:4" x14ac:dyDescent="0.25">
      <c r="A53" s="28" t="s">
        <v>323</v>
      </c>
      <c r="B53" s="28" t="s">
        <v>12</v>
      </c>
      <c r="C53" s="28" t="s">
        <v>248</v>
      </c>
      <c r="D53" s="3">
        <v>250000</v>
      </c>
    </row>
    <row r="54" spans="1:4" x14ac:dyDescent="0.25">
      <c r="A54" s="28" t="s">
        <v>324</v>
      </c>
      <c r="B54" s="28" t="s">
        <v>12</v>
      </c>
      <c r="C54" s="28" t="s">
        <v>248</v>
      </c>
      <c r="D54" s="3">
        <v>250000</v>
      </c>
    </row>
    <row r="55" spans="1:4" x14ac:dyDescent="0.25">
      <c r="A55" s="28" t="s">
        <v>325</v>
      </c>
      <c r="B55" s="28" t="s">
        <v>12</v>
      </c>
      <c r="C55" s="28" t="s">
        <v>248</v>
      </c>
      <c r="D55" s="3">
        <v>250000</v>
      </c>
    </row>
    <row r="56" spans="1:4" x14ac:dyDescent="0.25">
      <c r="A56" s="28" t="s">
        <v>359</v>
      </c>
      <c r="B56" s="28" t="s">
        <v>22</v>
      </c>
      <c r="C56" s="28" t="s">
        <v>248</v>
      </c>
      <c r="D56" s="3">
        <v>250000</v>
      </c>
    </row>
    <row r="57" spans="1:4" x14ac:dyDescent="0.25">
      <c r="A57" s="28" t="s">
        <v>360</v>
      </c>
      <c r="B57" s="28" t="s">
        <v>22</v>
      </c>
      <c r="C57" s="28" t="s">
        <v>248</v>
      </c>
      <c r="D57" s="3">
        <v>250000</v>
      </c>
    </row>
    <row r="58" spans="1:4" x14ac:dyDescent="0.25">
      <c r="A58" s="28" t="s">
        <v>383</v>
      </c>
      <c r="B58" s="28" t="s">
        <v>5</v>
      </c>
      <c r="C58" s="28" t="s">
        <v>248</v>
      </c>
      <c r="D58" s="3">
        <v>250000</v>
      </c>
    </row>
    <row r="59" spans="1:4" x14ac:dyDescent="0.25">
      <c r="A59" s="28" t="s">
        <v>384</v>
      </c>
      <c r="B59" s="28" t="s">
        <v>5</v>
      </c>
      <c r="C59" s="28" t="s">
        <v>248</v>
      </c>
      <c r="D59" s="3">
        <v>250000</v>
      </c>
    </row>
    <row r="60" spans="1:4" x14ac:dyDescent="0.25">
      <c r="A60" s="28" t="s">
        <v>259</v>
      </c>
      <c r="B60" s="28" t="s">
        <v>8</v>
      </c>
      <c r="C60" s="28" t="s">
        <v>260</v>
      </c>
      <c r="D60" s="3">
        <v>250000</v>
      </c>
    </row>
    <row r="61" spans="1:4" x14ac:dyDescent="0.25">
      <c r="A61" s="28" t="s">
        <v>261</v>
      </c>
      <c r="B61" s="28" t="s">
        <v>8</v>
      </c>
      <c r="C61" s="28" t="s">
        <v>260</v>
      </c>
      <c r="D61" s="3">
        <v>250000</v>
      </c>
    </row>
    <row r="62" spans="1:4" x14ac:dyDescent="0.25">
      <c r="A62" s="28" t="s">
        <v>262</v>
      </c>
      <c r="B62" s="28" t="s">
        <v>8</v>
      </c>
      <c r="C62" s="28" t="s">
        <v>260</v>
      </c>
      <c r="D62" s="3">
        <v>250000</v>
      </c>
    </row>
    <row r="63" spans="1:4" ht="29.25" x14ac:dyDescent="0.25">
      <c r="A63" s="28" t="s">
        <v>263</v>
      </c>
      <c r="B63" s="28" t="s">
        <v>8</v>
      </c>
      <c r="C63" s="28" t="s">
        <v>260</v>
      </c>
      <c r="D63" s="3">
        <v>250000</v>
      </c>
    </row>
    <row r="64" spans="1:4" x14ac:dyDescent="0.25">
      <c r="A64" s="28" t="s">
        <v>291</v>
      </c>
      <c r="B64" s="28" t="s">
        <v>29</v>
      </c>
      <c r="C64" s="28" t="s">
        <v>260</v>
      </c>
      <c r="D64" s="3">
        <v>250000</v>
      </c>
    </row>
    <row r="65" spans="1:4" x14ac:dyDescent="0.25">
      <c r="A65" s="28" t="s">
        <v>292</v>
      </c>
      <c r="B65" s="28" t="s">
        <v>29</v>
      </c>
      <c r="C65" s="28" t="s">
        <v>260</v>
      </c>
      <c r="D65" s="3">
        <v>250000</v>
      </c>
    </row>
    <row r="66" spans="1:4" x14ac:dyDescent="0.25">
      <c r="A66" s="28" t="s">
        <v>324</v>
      </c>
      <c r="B66" s="28" t="s">
        <v>12</v>
      </c>
      <c r="C66" s="28" t="s">
        <v>260</v>
      </c>
      <c r="D66" s="3">
        <v>250000</v>
      </c>
    </row>
    <row r="67" spans="1:4" x14ac:dyDescent="0.25">
      <c r="A67" s="28" t="s">
        <v>345</v>
      </c>
      <c r="B67" s="28" t="s">
        <v>2</v>
      </c>
      <c r="C67" s="28" t="s">
        <v>260</v>
      </c>
      <c r="D67" s="3">
        <v>250000</v>
      </c>
    </row>
    <row r="68" spans="1:4" x14ac:dyDescent="0.25">
      <c r="A68" s="28" t="s">
        <v>375</v>
      </c>
      <c r="B68" s="28" t="s">
        <v>5</v>
      </c>
      <c r="C68" s="28" t="s">
        <v>260</v>
      </c>
      <c r="D68" s="3">
        <v>250000</v>
      </c>
    </row>
    <row r="69" spans="1:4" x14ac:dyDescent="0.25">
      <c r="A69" s="28" t="s">
        <v>394</v>
      </c>
      <c r="B69" s="28" t="s">
        <v>5</v>
      </c>
      <c r="C69" s="28" t="s">
        <v>260</v>
      </c>
      <c r="D69" s="3">
        <v>250000</v>
      </c>
    </row>
    <row r="70" spans="1:4" x14ac:dyDescent="0.25">
      <c r="A70" s="28" t="s">
        <v>395</v>
      </c>
      <c r="B70" s="28" t="s">
        <v>5</v>
      </c>
      <c r="C70" s="28" t="s">
        <v>396</v>
      </c>
      <c r="D70" s="3">
        <v>250000</v>
      </c>
    </row>
    <row r="71" spans="1:4" x14ac:dyDescent="0.25">
      <c r="A71" s="28" t="s">
        <v>326</v>
      </c>
      <c r="B71" s="28" t="s">
        <v>12</v>
      </c>
      <c r="C71" s="28" t="s">
        <v>327</v>
      </c>
      <c r="D71" s="3">
        <v>250000</v>
      </c>
    </row>
    <row r="72" spans="1:4" x14ac:dyDescent="0.25">
      <c r="A72" s="28" t="s">
        <v>328</v>
      </c>
      <c r="B72" s="28" t="s">
        <v>12</v>
      </c>
      <c r="C72" s="28" t="s">
        <v>327</v>
      </c>
      <c r="D72" s="3">
        <v>250000</v>
      </c>
    </row>
    <row r="73" spans="1:4" x14ac:dyDescent="0.25">
      <c r="A73" s="28" t="s">
        <v>364</v>
      </c>
      <c r="B73" s="28" t="s">
        <v>22</v>
      </c>
      <c r="C73" s="28" t="s">
        <v>365</v>
      </c>
      <c r="D73" s="3">
        <v>250000</v>
      </c>
    </row>
    <row r="74" spans="1:4" x14ac:dyDescent="0.25">
      <c r="A74" s="28" t="s">
        <v>366</v>
      </c>
      <c r="B74" s="28" t="s">
        <v>22</v>
      </c>
      <c r="C74" s="28" t="s">
        <v>365</v>
      </c>
      <c r="D74" s="3">
        <v>250000</v>
      </c>
    </row>
    <row r="75" spans="1:4" x14ac:dyDescent="0.25">
      <c r="A75" s="28" t="s">
        <v>367</v>
      </c>
      <c r="B75" s="28" t="s">
        <v>22</v>
      </c>
      <c r="C75" s="28" t="s">
        <v>365</v>
      </c>
      <c r="D75" s="3">
        <v>250000</v>
      </c>
    </row>
    <row r="76" spans="1:4" x14ac:dyDescent="0.25">
      <c r="A76" s="28" t="s">
        <v>301</v>
      </c>
      <c r="B76" s="28" t="s">
        <v>29</v>
      </c>
      <c r="C76" s="28" t="s">
        <v>302</v>
      </c>
      <c r="D76" s="3">
        <v>250000</v>
      </c>
    </row>
    <row r="77" spans="1:4" x14ac:dyDescent="0.25">
      <c r="A77" s="9" t="s">
        <v>314</v>
      </c>
      <c r="B77" s="9" t="s">
        <v>29</v>
      </c>
      <c r="C77" s="28" t="s">
        <v>302</v>
      </c>
      <c r="D77" s="3">
        <v>250000</v>
      </c>
    </row>
    <row r="78" spans="1:4" x14ac:dyDescent="0.25">
      <c r="A78" s="30" t="s">
        <v>338</v>
      </c>
      <c r="B78" s="28" t="s">
        <v>12</v>
      </c>
      <c r="C78" s="28" t="s">
        <v>339</v>
      </c>
      <c r="D78" s="3">
        <f>23058*12</f>
        <v>276696</v>
      </c>
    </row>
    <row r="79" spans="1:4" x14ac:dyDescent="0.25">
      <c r="A79" s="28" t="s">
        <v>370</v>
      </c>
      <c r="B79" s="28" t="s">
        <v>22</v>
      </c>
      <c r="C79" s="28" t="s">
        <v>339</v>
      </c>
      <c r="D79" s="3">
        <f>23058*12</f>
        <v>276696</v>
      </c>
    </row>
    <row r="80" spans="1:4" x14ac:dyDescent="0.25">
      <c r="A80" s="28" t="s">
        <v>363</v>
      </c>
      <c r="B80" s="28" t="s">
        <v>22</v>
      </c>
      <c r="C80" s="28" t="s">
        <v>412</v>
      </c>
      <c r="D80" s="3">
        <v>286788</v>
      </c>
    </row>
    <row r="81" spans="1:4" x14ac:dyDescent="0.25">
      <c r="A81" s="28" t="s">
        <v>278</v>
      </c>
      <c r="B81" s="28" t="s">
        <v>8</v>
      </c>
      <c r="C81" s="28" t="s">
        <v>37</v>
      </c>
      <c r="D81" s="3">
        <v>290000</v>
      </c>
    </row>
    <row r="82" spans="1:4" x14ac:dyDescent="0.25">
      <c r="A82" s="28" t="s">
        <v>279</v>
      </c>
      <c r="B82" s="28" t="s">
        <v>8</v>
      </c>
      <c r="C82" s="28" t="s">
        <v>37</v>
      </c>
      <c r="D82" s="3">
        <v>290000</v>
      </c>
    </row>
    <row r="83" spans="1:4" x14ac:dyDescent="0.25">
      <c r="A83" s="28" t="s">
        <v>280</v>
      </c>
      <c r="B83" s="28" t="s">
        <v>8</v>
      </c>
      <c r="C83" s="28" t="s">
        <v>37</v>
      </c>
      <c r="D83" s="3">
        <v>290000</v>
      </c>
    </row>
    <row r="84" spans="1:4" x14ac:dyDescent="0.25">
      <c r="A84" s="28" t="s">
        <v>300</v>
      </c>
      <c r="B84" s="28" t="s">
        <v>29</v>
      </c>
      <c r="C84" s="28" t="s">
        <v>37</v>
      </c>
      <c r="D84" s="3">
        <v>290000</v>
      </c>
    </row>
    <row r="85" spans="1:4" x14ac:dyDescent="0.25">
      <c r="A85" s="28" t="s">
        <v>335</v>
      </c>
      <c r="B85" s="28" t="s">
        <v>12</v>
      </c>
      <c r="C85" s="28" t="s">
        <v>37</v>
      </c>
      <c r="D85" s="3">
        <v>290000</v>
      </c>
    </row>
    <row r="86" spans="1:4" x14ac:dyDescent="0.25">
      <c r="A86" s="28" t="s">
        <v>336</v>
      </c>
      <c r="B86" s="28" t="s">
        <v>12</v>
      </c>
      <c r="C86" s="28" t="s">
        <v>37</v>
      </c>
      <c r="D86" s="3">
        <v>290000</v>
      </c>
    </row>
    <row r="87" spans="1:4" x14ac:dyDescent="0.25">
      <c r="A87" s="28" t="s">
        <v>369</v>
      </c>
      <c r="B87" s="28" t="s">
        <v>22</v>
      </c>
      <c r="C87" s="28" t="s">
        <v>37</v>
      </c>
      <c r="D87" s="3">
        <v>290000</v>
      </c>
    </row>
    <row r="88" spans="1:4" x14ac:dyDescent="0.25">
      <c r="A88" s="28" t="s">
        <v>373</v>
      </c>
      <c r="B88" s="28" t="s">
        <v>5</v>
      </c>
      <c r="C88" s="28" t="s">
        <v>37</v>
      </c>
      <c r="D88" s="3">
        <v>290000</v>
      </c>
    </row>
    <row r="89" spans="1:4" x14ac:dyDescent="0.25">
      <c r="A89" s="28" t="s">
        <v>274</v>
      </c>
      <c r="B89" s="28" t="s">
        <v>8</v>
      </c>
      <c r="C89" s="28" t="s">
        <v>275</v>
      </c>
      <c r="D89" s="3">
        <v>300000</v>
      </c>
    </row>
    <row r="90" spans="1:4" x14ac:dyDescent="0.25">
      <c r="A90" s="28" t="s">
        <v>276</v>
      </c>
      <c r="B90" s="28" t="s">
        <v>8</v>
      </c>
      <c r="C90" s="28" t="s">
        <v>275</v>
      </c>
      <c r="D90" s="3">
        <v>300000</v>
      </c>
    </row>
    <row r="91" spans="1:4" x14ac:dyDescent="0.25">
      <c r="A91" s="28" t="s">
        <v>277</v>
      </c>
      <c r="B91" s="28" t="s">
        <v>8</v>
      </c>
      <c r="C91" s="28" t="s">
        <v>275</v>
      </c>
      <c r="D91" s="3">
        <v>300000</v>
      </c>
    </row>
    <row r="92" spans="1:4" x14ac:dyDescent="0.25">
      <c r="A92" s="28" t="s">
        <v>347</v>
      </c>
      <c r="B92" s="28" t="s">
        <v>65</v>
      </c>
      <c r="C92" s="28" t="s">
        <v>398</v>
      </c>
      <c r="D92" s="3">
        <v>300004</v>
      </c>
    </row>
    <row r="93" spans="1:4" x14ac:dyDescent="0.25">
      <c r="A93" s="28" t="s">
        <v>397</v>
      </c>
      <c r="B93" s="28" t="s">
        <v>5</v>
      </c>
      <c r="C93" s="28" t="s">
        <v>398</v>
      </c>
      <c r="D93" s="3">
        <v>300004</v>
      </c>
    </row>
    <row r="94" spans="1:4" x14ac:dyDescent="0.25">
      <c r="A94" s="28" t="s">
        <v>399</v>
      </c>
      <c r="B94" s="28" t="s">
        <v>5</v>
      </c>
      <c r="C94" s="28" t="s">
        <v>398</v>
      </c>
      <c r="D94" s="3">
        <v>300004</v>
      </c>
    </row>
    <row r="95" spans="1:4" x14ac:dyDescent="0.25">
      <c r="A95" s="28" t="s">
        <v>267</v>
      </c>
      <c r="B95" s="28" t="s">
        <v>8</v>
      </c>
      <c r="C95" s="28" t="s">
        <v>398</v>
      </c>
      <c r="D95" s="3">
        <v>300004</v>
      </c>
    </row>
    <row r="96" spans="1:4" x14ac:dyDescent="0.25">
      <c r="A96" s="28" t="s">
        <v>283</v>
      </c>
      <c r="B96" s="28" t="s">
        <v>8</v>
      </c>
      <c r="C96" s="28" t="s">
        <v>284</v>
      </c>
      <c r="D96" s="3">
        <v>300312</v>
      </c>
    </row>
    <row r="97" spans="1:4" x14ac:dyDescent="0.25">
      <c r="A97" s="28" t="s">
        <v>285</v>
      </c>
      <c r="B97" s="28" t="s">
        <v>8</v>
      </c>
      <c r="C97" s="28" t="s">
        <v>284</v>
      </c>
      <c r="D97" s="3">
        <v>300312</v>
      </c>
    </row>
    <row r="98" spans="1:4" x14ac:dyDescent="0.25">
      <c r="A98" s="28" t="s">
        <v>313</v>
      </c>
      <c r="B98" s="28" t="s">
        <v>29</v>
      </c>
      <c r="C98" s="28" t="s">
        <v>284</v>
      </c>
      <c r="D98" s="3">
        <v>300312</v>
      </c>
    </row>
    <row r="99" spans="1:4" x14ac:dyDescent="0.25">
      <c r="A99" s="28" t="s">
        <v>337</v>
      </c>
      <c r="B99" s="28" t="s">
        <v>12</v>
      </c>
      <c r="C99" s="28" t="s">
        <v>15</v>
      </c>
      <c r="D99" s="3">
        <v>318887</v>
      </c>
    </row>
    <row r="100" spans="1:4" x14ac:dyDescent="0.25">
      <c r="A100" s="28" t="s">
        <v>355</v>
      </c>
      <c r="B100" s="28" t="s">
        <v>22</v>
      </c>
      <c r="C100" s="28" t="s">
        <v>15</v>
      </c>
      <c r="D100" s="3">
        <v>318887</v>
      </c>
    </row>
    <row r="101" spans="1:4" x14ac:dyDescent="0.25">
      <c r="A101" s="28" t="s">
        <v>374</v>
      </c>
      <c r="B101" s="28" t="s">
        <v>5</v>
      </c>
      <c r="C101" s="28" t="s">
        <v>15</v>
      </c>
      <c r="D101" s="3">
        <v>318887</v>
      </c>
    </row>
    <row r="102" spans="1:4" x14ac:dyDescent="0.25">
      <c r="A102" s="28" t="s">
        <v>268</v>
      </c>
      <c r="B102" s="28" t="s">
        <v>8</v>
      </c>
      <c r="C102" s="28" t="s">
        <v>269</v>
      </c>
      <c r="D102" s="3">
        <v>358000</v>
      </c>
    </row>
    <row r="103" spans="1:4" x14ac:dyDescent="0.25">
      <c r="A103" s="28" t="s">
        <v>400</v>
      </c>
      <c r="B103" s="28" t="s">
        <v>5</v>
      </c>
      <c r="C103" s="28" t="s">
        <v>269</v>
      </c>
      <c r="D103" s="3">
        <v>358000</v>
      </c>
    </row>
    <row r="104" spans="1:4" x14ac:dyDescent="0.25">
      <c r="A104" s="28" t="s">
        <v>401</v>
      </c>
      <c r="B104" s="28" t="s">
        <v>5</v>
      </c>
      <c r="C104" s="28" t="s">
        <v>269</v>
      </c>
      <c r="D104" s="3">
        <v>358000</v>
      </c>
    </row>
    <row r="105" spans="1:4" x14ac:dyDescent="0.25">
      <c r="A105" s="28" t="s">
        <v>355</v>
      </c>
      <c r="B105" s="28" t="s">
        <v>22</v>
      </c>
      <c r="C105" s="28" t="s">
        <v>25</v>
      </c>
      <c r="D105" s="3">
        <v>395194</v>
      </c>
    </row>
    <row r="106" spans="1:4" x14ac:dyDescent="0.25">
      <c r="A106" s="28" t="s">
        <v>356</v>
      </c>
      <c r="B106" s="28" t="s">
        <v>22</v>
      </c>
      <c r="C106" s="28" t="s">
        <v>25</v>
      </c>
      <c r="D106" s="3">
        <v>395194</v>
      </c>
    </row>
    <row r="107" spans="1:4" x14ac:dyDescent="0.25">
      <c r="A107" s="28" t="s">
        <v>351</v>
      </c>
      <c r="B107" s="28" t="s">
        <v>22</v>
      </c>
      <c r="C107" s="28" t="s">
        <v>354</v>
      </c>
      <c r="D107" s="3">
        <v>401480</v>
      </c>
    </row>
    <row r="108" spans="1:4" x14ac:dyDescent="0.25">
      <c r="A108" s="28" t="s">
        <v>352</v>
      </c>
      <c r="B108" s="28" t="s">
        <v>22</v>
      </c>
      <c r="C108" s="28" t="s">
        <v>354</v>
      </c>
      <c r="D108" s="3">
        <v>401480</v>
      </c>
    </row>
    <row r="109" spans="1:4" x14ac:dyDescent="0.25">
      <c r="A109" s="28" t="s">
        <v>353</v>
      </c>
      <c r="B109" s="28" t="s">
        <v>22</v>
      </c>
      <c r="C109" s="28" t="s">
        <v>354</v>
      </c>
      <c r="D109" s="3">
        <v>401480</v>
      </c>
    </row>
    <row r="110" spans="1:4" x14ac:dyDescent="0.25">
      <c r="A110" s="28" t="s">
        <v>315</v>
      </c>
      <c r="B110" s="28" t="s">
        <v>316</v>
      </c>
      <c r="C110" s="28" t="s">
        <v>317</v>
      </c>
      <c r="D110" s="3"/>
    </row>
    <row r="111" spans="1:4" x14ac:dyDescent="0.25">
      <c r="A111" s="28" t="s">
        <v>376</v>
      </c>
      <c r="B111" s="28" t="s">
        <v>5</v>
      </c>
      <c r="C111" s="28" t="s">
        <v>377</v>
      </c>
      <c r="D111" s="3"/>
    </row>
    <row r="112" spans="1:4" ht="29.25" x14ac:dyDescent="0.25">
      <c r="A112" s="29" t="s">
        <v>286</v>
      </c>
      <c r="B112" s="29" t="s">
        <v>29</v>
      </c>
      <c r="C112" s="28" t="s">
        <v>287</v>
      </c>
      <c r="D112" s="3"/>
    </row>
    <row r="113" spans="1:4" x14ac:dyDescent="0.25">
      <c r="A113" s="28" t="s">
        <v>245</v>
      </c>
      <c r="B113" s="28" t="s">
        <v>8</v>
      </c>
      <c r="C113" s="28" t="s">
        <v>246</v>
      </c>
      <c r="D113" s="3"/>
    </row>
    <row r="114" spans="1:4" x14ac:dyDescent="0.25">
      <c r="A114" s="28" t="s">
        <v>293</v>
      </c>
      <c r="B114" s="28" t="s">
        <v>29</v>
      </c>
      <c r="C114" s="28" t="s">
        <v>294</v>
      </c>
      <c r="D114" s="3"/>
    </row>
    <row r="115" spans="1:4" x14ac:dyDescent="0.25">
      <c r="A115" s="28" t="s">
        <v>243</v>
      </c>
      <c r="B115" s="28" t="s">
        <v>8</v>
      </c>
      <c r="C115" s="28" t="s">
        <v>264</v>
      </c>
      <c r="D115" s="3"/>
    </row>
    <row r="116" spans="1:4" x14ac:dyDescent="0.25">
      <c r="A116" s="29" t="s">
        <v>346</v>
      </c>
      <c r="B116" s="28" t="s">
        <v>65</v>
      </c>
      <c r="C116" s="28" t="s">
        <v>411</v>
      </c>
      <c r="D116" s="3"/>
    </row>
    <row r="117" spans="1:4" x14ac:dyDescent="0.25">
      <c r="A117" s="28" t="s">
        <v>361</v>
      </c>
      <c r="B117" s="28" t="s">
        <v>22</v>
      </c>
      <c r="C117" s="28" t="s">
        <v>362</v>
      </c>
      <c r="D117" s="3"/>
    </row>
    <row r="118" spans="1:4" x14ac:dyDescent="0.25">
      <c r="A118" s="28" t="s">
        <v>265</v>
      </c>
      <c r="B118" s="28" t="s">
        <v>8</v>
      </c>
      <c r="C118" s="28" t="s">
        <v>266</v>
      </c>
      <c r="D118" s="3"/>
    </row>
    <row r="119" spans="1:4" x14ac:dyDescent="0.25">
      <c r="A119" s="28" t="s">
        <v>295</v>
      </c>
      <c r="B119" s="28" t="s">
        <v>29</v>
      </c>
      <c r="C119" s="28" t="s">
        <v>296</v>
      </c>
      <c r="D119" s="3"/>
    </row>
    <row r="120" spans="1:4" x14ac:dyDescent="0.25">
      <c r="A120" s="28" t="s">
        <v>297</v>
      </c>
      <c r="B120" s="28" t="s">
        <v>29</v>
      </c>
      <c r="C120" s="28" t="s">
        <v>298</v>
      </c>
      <c r="D120" s="3"/>
    </row>
    <row r="121" spans="1:4" x14ac:dyDescent="0.25">
      <c r="A121" s="28" t="s">
        <v>153</v>
      </c>
      <c r="B121" s="28" t="s">
        <v>12</v>
      </c>
      <c r="C121" s="28" t="s">
        <v>331</v>
      </c>
      <c r="D121" s="3"/>
    </row>
    <row r="122" spans="1:4" x14ac:dyDescent="0.25">
      <c r="A122" s="28" t="s">
        <v>320</v>
      </c>
      <c r="B122" s="28" t="s">
        <v>12</v>
      </c>
      <c r="C122" s="28" t="s">
        <v>332</v>
      </c>
      <c r="D122" s="3"/>
    </row>
    <row r="123" spans="1:4" x14ac:dyDescent="0.25">
      <c r="A123" s="28" t="s">
        <v>333</v>
      </c>
      <c r="B123" s="28" t="s">
        <v>12</v>
      </c>
      <c r="C123" s="28" t="s">
        <v>334</v>
      </c>
      <c r="D123" s="3"/>
    </row>
    <row r="124" spans="1:4" x14ac:dyDescent="0.25">
      <c r="A124" s="28" t="s">
        <v>349</v>
      </c>
      <c r="B124" s="28" t="s">
        <v>65</v>
      </c>
      <c r="C124" s="28" t="s">
        <v>350</v>
      </c>
      <c r="D124" s="3"/>
    </row>
    <row r="125" spans="1:4" x14ac:dyDescent="0.25">
      <c r="A125" s="28" t="s">
        <v>402</v>
      </c>
      <c r="B125" s="28" t="s">
        <v>403</v>
      </c>
      <c r="C125" s="28" t="s">
        <v>404</v>
      </c>
      <c r="D125" s="3"/>
    </row>
    <row r="126" spans="1:4" x14ac:dyDescent="0.25">
      <c r="A126" s="28" t="s">
        <v>405</v>
      </c>
      <c r="B126" s="28" t="s">
        <v>403</v>
      </c>
      <c r="C126" s="28" t="s">
        <v>404</v>
      </c>
      <c r="D126" s="3"/>
    </row>
    <row r="127" spans="1:4" x14ac:dyDescent="0.25">
      <c r="A127" s="28" t="s">
        <v>406</v>
      </c>
      <c r="B127" s="28" t="s">
        <v>403</v>
      </c>
      <c r="C127" s="28" t="s">
        <v>404</v>
      </c>
      <c r="D127" s="3"/>
    </row>
    <row r="128" spans="1:4" x14ac:dyDescent="0.25">
      <c r="A128" s="28" t="s">
        <v>407</v>
      </c>
      <c r="B128" s="28" t="s">
        <v>403</v>
      </c>
      <c r="C128" s="28" t="s">
        <v>404</v>
      </c>
      <c r="D128" s="3"/>
    </row>
    <row r="129" spans="1:4" x14ac:dyDescent="0.25">
      <c r="A129" s="28" t="s">
        <v>408</v>
      </c>
      <c r="B129" s="28" t="s">
        <v>403</v>
      </c>
      <c r="C129" s="28" t="s">
        <v>404</v>
      </c>
      <c r="D129" s="3"/>
    </row>
    <row r="130" spans="1:4" x14ac:dyDescent="0.25">
      <c r="A130" s="28" t="s">
        <v>409</v>
      </c>
      <c r="B130" s="28" t="s">
        <v>403</v>
      </c>
      <c r="C130" s="28" t="s">
        <v>404</v>
      </c>
      <c r="D130" s="3"/>
    </row>
    <row r="131" spans="1:4" x14ac:dyDescent="0.25">
      <c r="A131" s="28" t="s">
        <v>410</v>
      </c>
      <c r="B131" s="28" t="s">
        <v>403</v>
      </c>
      <c r="C131" s="28" t="s">
        <v>404</v>
      </c>
      <c r="D131" s="3"/>
    </row>
    <row r="132" spans="1:4" x14ac:dyDescent="0.25">
      <c r="A132" s="28" t="s">
        <v>281</v>
      </c>
      <c r="B132" s="28" t="s">
        <v>8</v>
      </c>
      <c r="C132" s="28" t="s">
        <v>282</v>
      </c>
      <c r="D132" s="3"/>
    </row>
    <row r="133" spans="1:4" x14ac:dyDescent="0.25">
      <c r="A133" s="28" t="s">
        <v>303</v>
      </c>
      <c r="B133" s="28" t="s">
        <v>29</v>
      </c>
      <c r="C133" s="28" t="s">
        <v>304</v>
      </c>
      <c r="D133" s="3"/>
    </row>
    <row r="134" spans="1:4" x14ac:dyDescent="0.25">
      <c r="A134" s="28" t="s">
        <v>305</v>
      </c>
      <c r="B134" s="28" t="s">
        <v>29</v>
      </c>
      <c r="C134" s="28" t="s">
        <v>304</v>
      </c>
      <c r="D134" s="3"/>
    </row>
    <row r="135" spans="1:4" x14ac:dyDescent="0.25">
      <c r="A135" s="28" t="s">
        <v>306</v>
      </c>
      <c r="B135" s="28" t="s">
        <v>29</v>
      </c>
      <c r="C135" s="28" t="s">
        <v>304</v>
      </c>
      <c r="D135" s="3"/>
    </row>
    <row r="136" spans="1:4" x14ac:dyDescent="0.25">
      <c r="A136" s="28" t="s">
        <v>307</v>
      </c>
      <c r="B136" s="28" t="s">
        <v>29</v>
      </c>
      <c r="C136" s="28" t="s">
        <v>304</v>
      </c>
      <c r="D136" s="3"/>
    </row>
    <row r="137" spans="1:4" x14ac:dyDescent="0.25">
      <c r="A137" s="28" t="s">
        <v>308</v>
      </c>
      <c r="B137" s="28" t="s">
        <v>29</v>
      </c>
      <c r="C137" s="28" t="s">
        <v>304</v>
      </c>
      <c r="D137" s="3"/>
    </row>
    <row r="138" spans="1:4" x14ac:dyDescent="0.25">
      <c r="A138" s="28" t="s">
        <v>309</v>
      </c>
      <c r="B138" s="28" t="s">
        <v>29</v>
      </c>
      <c r="C138" s="28" t="s">
        <v>310</v>
      </c>
      <c r="D138" s="3"/>
    </row>
    <row r="139" spans="1:4" x14ac:dyDescent="0.25">
      <c r="A139" s="28" t="s">
        <v>311</v>
      </c>
      <c r="B139" s="28" t="s">
        <v>29</v>
      </c>
      <c r="C139" s="28" t="s">
        <v>312</v>
      </c>
      <c r="D139" s="3"/>
    </row>
  </sheetData>
  <sortState ref="A2:D139">
    <sortCondition ref="D2:D1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66" workbookViewId="0">
      <selection activeCell="F166" sqref="F166"/>
    </sheetView>
  </sheetViews>
  <sheetFormatPr defaultColWidth="37.28515625" defaultRowHeight="15" x14ac:dyDescent="0.25"/>
  <cols>
    <col min="1" max="1" width="32.140625" bestFit="1" customWidth="1"/>
    <col min="2" max="2" width="15.7109375" bestFit="1" customWidth="1"/>
    <col min="3" max="3" width="37.140625" bestFit="1" customWidth="1"/>
    <col min="4" max="4" width="32" customWidth="1"/>
    <col min="5" max="5" width="10.5703125" bestFit="1" customWidth="1"/>
    <col min="6" max="6" width="20.7109375" customWidth="1"/>
  </cols>
  <sheetData>
    <row r="1" spans="1:6" ht="29.25" x14ac:dyDescent="0.25">
      <c r="A1" s="27" t="s">
        <v>115</v>
      </c>
      <c r="B1" s="27" t="s">
        <v>116</v>
      </c>
      <c r="C1" s="27" t="s">
        <v>237</v>
      </c>
      <c r="D1" s="27" t="s">
        <v>113</v>
      </c>
    </row>
    <row r="2" spans="1:6" ht="28.5" x14ac:dyDescent="0.25">
      <c r="A2" s="35" t="s">
        <v>413</v>
      </c>
      <c r="B2" s="35" t="s">
        <v>19</v>
      </c>
      <c r="C2" s="35" t="s">
        <v>414</v>
      </c>
      <c r="D2" s="36" t="s">
        <v>415</v>
      </c>
      <c r="E2" s="38" t="s">
        <v>235</v>
      </c>
      <c r="F2" s="38">
        <v>165000</v>
      </c>
    </row>
    <row r="3" spans="1:6" ht="28.5" x14ac:dyDescent="0.25">
      <c r="A3" s="37" t="s">
        <v>416</v>
      </c>
      <c r="B3" s="37" t="s">
        <v>19</v>
      </c>
      <c r="C3" s="37" t="s">
        <v>414</v>
      </c>
      <c r="D3" s="38" t="s">
        <v>415</v>
      </c>
      <c r="E3" s="38" t="s">
        <v>236</v>
      </c>
      <c r="F3" s="38">
        <v>440000</v>
      </c>
    </row>
    <row r="4" spans="1:6" ht="28.5" x14ac:dyDescent="0.25">
      <c r="A4" s="37" t="s">
        <v>417</v>
      </c>
      <c r="B4" s="37" t="s">
        <v>19</v>
      </c>
      <c r="C4" s="37" t="s">
        <v>414</v>
      </c>
      <c r="D4" s="38" t="s">
        <v>415</v>
      </c>
      <c r="E4" s="38" t="s">
        <v>234</v>
      </c>
      <c r="F4" s="38">
        <f>SUM(F2,F3)/2</f>
        <v>302500</v>
      </c>
    </row>
    <row r="5" spans="1:6" ht="28.5" x14ac:dyDescent="0.25">
      <c r="A5" s="37" t="s">
        <v>418</v>
      </c>
      <c r="B5" s="37" t="s">
        <v>19</v>
      </c>
      <c r="C5" s="37" t="s">
        <v>414</v>
      </c>
      <c r="D5" s="38" t="s">
        <v>415</v>
      </c>
    </row>
    <row r="6" spans="1:6" ht="28.5" x14ac:dyDescent="0.25">
      <c r="A6" s="37" t="s">
        <v>419</v>
      </c>
      <c r="B6" s="37" t="s">
        <v>19</v>
      </c>
      <c r="C6" s="37" t="s">
        <v>414</v>
      </c>
      <c r="D6" s="38" t="s">
        <v>415</v>
      </c>
    </row>
    <row r="7" spans="1:6" ht="28.5" x14ac:dyDescent="0.25">
      <c r="A7" s="37" t="s">
        <v>420</v>
      </c>
      <c r="B7" s="37" t="s">
        <v>19</v>
      </c>
      <c r="C7" s="37" t="s">
        <v>414</v>
      </c>
      <c r="D7" s="38" t="s">
        <v>415</v>
      </c>
    </row>
    <row r="8" spans="1:6" ht="28.5" x14ac:dyDescent="0.25">
      <c r="A8" s="37" t="s">
        <v>421</v>
      </c>
      <c r="B8" s="37" t="s">
        <v>19</v>
      </c>
      <c r="C8" s="37" t="s">
        <v>414</v>
      </c>
      <c r="D8" s="38" t="s">
        <v>415</v>
      </c>
    </row>
    <row r="9" spans="1:6" ht="28.5" x14ac:dyDescent="0.25">
      <c r="A9" s="37" t="s">
        <v>422</v>
      </c>
      <c r="B9" s="37" t="s">
        <v>19</v>
      </c>
      <c r="C9" s="37" t="s">
        <v>414</v>
      </c>
      <c r="D9" s="38" t="s">
        <v>415</v>
      </c>
    </row>
    <row r="10" spans="1:6" ht="28.5" x14ac:dyDescent="0.25">
      <c r="A10" s="37" t="s">
        <v>423</v>
      </c>
      <c r="B10" s="37" t="s">
        <v>19</v>
      </c>
      <c r="C10" s="37" t="s">
        <v>414</v>
      </c>
      <c r="D10" s="38" t="s">
        <v>415</v>
      </c>
    </row>
    <row r="11" spans="1:6" ht="28.5" x14ac:dyDescent="0.25">
      <c r="A11" s="37" t="s">
        <v>424</v>
      </c>
      <c r="B11" s="37" t="s">
        <v>19</v>
      </c>
      <c r="C11" s="37" t="s">
        <v>414</v>
      </c>
      <c r="D11" s="38" t="s">
        <v>415</v>
      </c>
    </row>
    <row r="12" spans="1:6" x14ac:dyDescent="0.25">
      <c r="A12" s="37" t="s">
        <v>425</v>
      </c>
      <c r="B12" s="37" t="s">
        <v>19</v>
      </c>
      <c r="C12" s="37" t="s">
        <v>426</v>
      </c>
      <c r="D12" s="38"/>
    </row>
    <row r="13" spans="1:6" x14ac:dyDescent="0.25">
      <c r="A13" s="37" t="s">
        <v>427</v>
      </c>
      <c r="B13" s="37" t="s">
        <v>19</v>
      </c>
      <c r="C13" s="37" t="s">
        <v>428</v>
      </c>
      <c r="D13" s="38" t="s">
        <v>429</v>
      </c>
    </row>
    <row r="14" spans="1:6" x14ac:dyDescent="0.25">
      <c r="A14" s="37" t="s">
        <v>430</v>
      </c>
      <c r="B14" s="37" t="s">
        <v>19</v>
      </c>
      <c r="C14" s="37" t="s">
        <v>431</v>
      </c>
      <c r="D14" s="38" t="s">
        <v>432</v>
      </c>
    </row>
    <row r="15" spans="1:6" x14ac:dyDescent="0.25">
      <c r="A15" s="37" t="s">
        <v>433</v>
      </c>
      <c r="B15" s="37" t="s">
        <v>19</v>
      </c>
      <c r="C15" s="37" t="s">
        <v>431</v>
      </c>
      <c r="D15" s="38" t="s">
        <v>432</v>
      </c>
    </row>
    <row r="16" spans="1:6" x14ac:dyDescent="0.25">
      <c r="A16" s="37" t="s">
        <v>434</v>
      </c>
      <c r="B16" s="37" t="s">
        <v>19</v>
      </c>
      <c r="C16" s="37" t="s">
        <v>431</v>
      </c>
      <c r="D16" s="38" t="s">
        <v>432</v>
      </c>
    </row>
    <row r="17" spans="1:4" x14ac:dyDescent="0.25">
      <c r="A17" s="37" t="s">
        <v>435</v>
      </c>
      <c r="B17" s="37" t="s">
        <v>19</v>
      </c>
      <c r="C17" s="37" t="s">
        <v>431</v>
      </c>
      <c r="D17" s="38" t="s">
        <v>432</v>
      </c>
    </row>
    <row r="18" spans="1:4" x14ac:dyDescent="0.25">
      <c r="A18" s="37" t="s">
        <v>436</v>
      </c>
      <c r="B18" s="37" t="s">
        <v>19</v>
      </c>
      <c r="C18" s="37" t="s">
        <v>431</v>
      </c>
      <c r="D18" s="38" t="s">
        <v>432</v>
      </c>
    </row>
    <row r="19" spans="1:4" ht="28.5" x14ac:dyDescent="0.25">
      <c r="A19" s="37" t="s">
        <v>437</v>
      </c>
      <c r="B19" s="37" t="s">
        <v>19</v>
      </c>
      <c r="C19" s="37" t="s">
        <v>438</v>
      </c>
      <c r="D19" s="38"/>
    </row>
    <row r="20" spans="1:4" x14ac:dyDescent="0.25">
      <c r="A20" s="37" t="s">
        <v>423</v>
      </c>
      <c r="B20" s="37" t="s">
        <v>19</v>
      </c>
      <c r="C20" s="37" t="s">
        <v>439</v>
      </c>
      <c r="D20" s="38"/>
    </row>
    <row r="21" spans="1:4" x14ac:dyDescent="0.25">
      <c r="A21" s="37" t="s">
        <v>440</v>
      </c>
      <c r="B21" s="37" t="s">
        <v>19</v>
      </c>
      <c r="C21" s="37" t="s">
        <v>441</v>
      </c>
      <c r="D21" s="37"/>
    </row>
    <row r="22" spans="1:4" x14ac:dyDescent="0.25">
      <c r="A22" s="37" t="s">
        <v>442</v>
      </c>
      <c r="B22" s="37" t="s">
        <v>19</v>
      </c>
      <c r="C22" s="37" t="s">
        <v>443</v>
      </c>
      <c r="D22" s="38" t="s">
        <v>444</v>
      </c>
    </row>
    <row r="23" spans="1:4" x14ac:dyDescent="0.25">
      <c r="A23" s="37" t="s">
        <v>445</v>
      </c>
      <c r="B23" s="37" t="s">
        <v>19</v>
      </c>
      <c r="C23" s="37" t="s">
        <v>446</v>
      </c>
      <c r="D23" s="38" t="s">
        <v>444</v>
      </c>
    </row>
    <row r="24" spans="1:4" x14ac:dyDescent="0.25">
      <c r="A24" s="37" t="s">
        <v>427</v>
      </c>
      <c r="B24" s="37" t="s">
        <v>19</v>
      </c>
      <c r="C24" s="37" t="s">
        <v>446</v>
      </c>
      <c r="D24" s="38" t="s">
        <v>444</v>
      </c>
    </row>
    <row r="25" spans="1:4" x14ac:dyDescent="0.25">
      <c r="A25" s="37" t="s">
        <v>447</v>
      </c>
      <c r="B25" s="37" t="s">
        <v>19</v>
      </c>
      <c r="C25" s="37" t="s">
        <v>448</v>
      </c>
      <c r="D25" s="38"/>
    </row>
    <row r="26" spans="1:4" x14ac:dyDescent="0.25">
      <c r="A26" s="37" t="s">
        <v>449</v>
      </c>
      <c r="B26" s="37" t="s">
        <v>19</v>
      </c>
      <c r="C26" s="37" t="s">
        <v>450</v>
      </c>
      <c r="D26" s="38" t="s">
        <v>451</v>
      </c>
    </row>
    <row r="27" spans="1:4" x14ac:dyDescent="0.25">
      <c r="A27" s="37" t="s">
        <v>452</v>
      </c>
      <c r="B27" s="37" t="s">
        <v>19</v>
      </c>
      <c r="C27" s="37" t="s">
        <v>450</v>
      </c>
      <c r="D27" s="38" t="s">
        <v>451</v>
      </c>
    </row>
    <row r="28" spans="1:4" x14ac:dyDescent="0.25">
      <c r="A28" s="37" t="s">
        <v>437</v>
      </c>
      <c r="B28" s="37" t="s">
        <v>19</v>
      </c>
      <c r="C28" s="37" t="s">
        <v>450</v>
      </c>
      <c r="D28" s="38" t="s">
        <v>451</v>
      </c>
    </row>
    <row r="29" spans="1:4" x14ac:dyDescent="0.25">
      <c r="A29" s="37" t="s">
        <v>453</v>
      </c>
      <c r="B29" s="37" t="s">
        <v>19</v>
      </c>
      <c r="C29" s="37" t="s">
        <v>450</v>
      </c>
      <c r="D29" s="38" t="s">
        <v>451</v>
      </c>
    </row>
    <row r="30" spans="1:4" x14ac:dyDescent="0.25">
      <c r="A30" s="37" t="s">
        <v>454</v>
      </c>
      <c r="B30" s="37" t="s">
        <v>19</v>
      </c>
      <c r="C30" s="37" t="s">
        <v>455</v>
      </c>
      <c r="D30" s="38" t="s">
        <v>456</v>
      </c>
    </row>
    <row r="31" spans="1:4" x14ac:dyDescent="0.25">
      <c r="A31" s="37" t="s">
        <v>457</v>
      </c>
      <c r="B31" s="37" t="s">
        <v>19</v>
      </c>
      <c r="C31" s="37" t="s">
        <v>458</v>
      </c>
      <c r="D31" s="38"/>
    </row>
    <row r="32" spans="1:4" x14ac:dyDescent="0.25">
      <c r="A32" s="37" t="s">
        <v>459</v>
      </c>
      <c r="B32" s="37" t="s">
        <v>19</v>
      </c>
      <c r="C32" s="37" t="s">
        <v>460</v>
      </c>
      <c r="D32" s="38" t="s">
        <v>461</v>
      </c>
    </row>
    <row r="33" spans="1:4" x14ac:dyDescent="0.25">
      <c r="A33" s="37" t="s">
        <v>462</v>
      </c>
      <c r="B33" s="37" t="s">
        <v>19</v>
      </c>
      <c r="C33" s="37" t="s">
        <v>463</v>
      </c>
      <c r="D33" s="38" t="s">
        <v>456</v>
      </c>
    </row>
    <row r="34" spans="1:4" x14ac:dyDescent="0.25">
      <c r="A34" s="37" t="s">
        <v>464</v>
      </c>
      <c r="B34" s="37" t="s">
        <v>19</v>
      </c>
      <c r="C34" s="37" t="s">
        <v>463</v>
      </c>
      <c r="D34" s="38" t="s">
        <v>456</v>
      </c>
    </row>
    <row r="35" spans="1:4" x14ac:dyDescent="0.25">
      <c r="A35" s="37" t="s">
        <v>465</v>
      </c>
      <c r="B35" s="37" t="s">
        <v>19</v>
      </c>
      <c r="C35" s="37" t="s">
        <v>463</v>
      </c>
      <c r="D35" s="38" t="s">
        <v>456</v>
      </c>
    </row>
    <row r="36" spans="1:4" x14ac:dyDescent="0.25">
      <c r="A36" s="37" t="s">
        <v>466</v>
      </c>
      <c r="B36" s="37" t="s">
        <v>19</v>
      </c>
      <c r="C36" s="37" t="s">
        <v>463</v>
      </c>
      <c r="D36" s="38" t="s">
        <v>456</v>
      </c>
    </row>
    <row r="37" spans="1:4" x14ac:dyDescent="0.25">
      <c r="A37" s="37" t="s">
        <v>465</v>
      </c>
      <c r="B37" s="37" t="s">
        <v>19</v>
      </c>
      <c r="C37" s="37" t="s">
        <v>467</v>
      </c>
      <c r="D37" s="38" t="s">
        <v>468</v>
      </c>
    </row>
    <row r="38" spans="1:4" x14ac:dyDescent="0.25">
      <c r="A38" s="37" t="s">
        <v>469</v>
      </c>
      <c r="B38" s="37" t="s">
        <v>19</v>
      </c>
      <c r="C38" s="37" t="s">
        <v>37</v>
      </c>
      <c r="D38" s="37"/>
    </row>
    <row r="39" spans="1:4" x14ac:dyDescent="0.25">
      <c r="A39" s="37" t="s">
        <v>470</v>
      </c>
      <c r="B39" s="37" t="s">
        <v>19</v>
      </c>
      <c r="C39" s="37" t="s">
        <v>37</v>
      </c>
      <c r="D39" s="37"/>
    </row>
    <row r="40" spans="1:4" x14ac:dyDescent="0.25">
      <c r="A40" s="37" t="s">
        <v>471</v>
      </c>
      <c r="B40" s="37" t="s">
        <v>19</v>
      </c>
      <c r="C40" s="37" t="s">
        <v>15</v>
      </c>
      <c r="D40" s="38" t="s">
        <v>472</v>
      </c>
    </row>
    <row r="41" spans="1:4" x14ac:dyDescent="0.25">
      <c r="A41" s="37" t="s">
        <v>473</v>
      </c>
      <c r="B41" s="37" t="s">
        <v>19</v>
      </c>
      <c r="C41" s="37" t="s">
        <v>15</v>
      </c>
      <c r="D41" s="38" t="s">
        <v>472</v>
      </c>
    </row>
    <row r="42" spans="1:4" x14ac:dyDescent="0.25">
      <c r="A42" s="37" t="s">
        <v>474</v>
      </c>
      <c r="B42" s="37" t="s">
        <v>19</v>
      </c>
      <c r="C42" s="37" t="s">
        <v>15</v>
      </c>
      <c r="D42" s="38" t="s">
        <v>472</v>
      </c>
    </row>
    <row r="43" spans="1:4" x14ac:dyDescent="0.25">
      <c r="A43" s="37" t="s">
        <v>454</v>
      </c>
      <c r="B43" s="37" t="s">
        <v>19</v>
      </c>
      <c r="C43" s="37" t="s">
        <v>15</v>
      </c>
      <c r="D43" s="38" t="s">
        <v>472</v>
      </c>
    </row>
    <row r="44" spans="1:4" x14ac:dyDescent="0.25">
      <c r="A44" s="37" t="s">
        <v>475</v>
      </c>
      <c r="B44" s="37" t="s">
        <v>19</v>
      </c>
      <c r="C44" s="37" t="s">
        <v>15</v>
      </c>
      <c r="D44" s="38" t="s">
        <v>472</v>
      </c>
    </row>
    <row r="45" spans="1:4" x14ac:dyDescent="0.25">
      <c r="A45" s="37" t="s">
        <v>476</v>
      </c>
      <c r="B45" s="37" t="s">
        <v>19</v>
      </c>
      <c r="C45" s="37" t="s">
        <v>20</v>
      </c>
      <c r="D45" s="38"/>
    </row>
    <row r="46" spans="1:4" x14ac:dyDescent="0.25">
      <c r="A46" s="37" t="s">
        <v>437</v>
      </c>
      <c r="B46" s="37" t="s">
        <v>19</v>
      </c>
      <c r="C46" s="37" t="s">
        <v>20</v>
      </c>
      <c r="D46" s="38"/>
    </row>
    <row r="47" spans="1:4" x14ac:dyDescent="0.25">
      <c r="A47" s="37" t="s">
        <v>427</v>
      </c>
      <c r="B47" s="37" t="s">
        <v>19</v>
      </c>
      <c r="C47" s="37" t="s">
        <v>20</v>
      </c>
      <c r="D47" s="38"/>
    </row>
    <row r="48" spans="1:4" x14ac:dyDescent="0.25">
      <c r="A48" s="37" t="s">
        <v>421</v>
      </c>
      <c r="B48" s="37" t="s">
        <v>19</v>
      </c>
      <c r="C48" s="37" t="s">
        <v>20</v>
      </c>
      <c r="D48" s="38"/>
    </row>
    <row r="49" spans="1:4" x14ac:dyDescent="0.25">
      <c r="A49" s="37" t="s">
        <v>453</v>
      </c>
      <c r="B49" s="37" t="s">
        <v>19</v>
      </c>
      <c r="C49" s="37" t="s">
        <v>20</v>
      </c>
      <c r="D49" s="38"/>
    </row>
    <row r="50" spans="1:4" x14ac:dyDescent="0.25">
      <c r="A50" s="37" t="s">
        <v>477</v>
      </c>
      <c r="B50" s="37" t="s">
        <v>19</v>
      </c>
      <c r="C50" s="37" t="s">
        <v>478</v>
      </c>
      <c r="D50" s="38" t="s">
        <v>479</v>
      </c>
    </row>
    <row r="51" spans="1:4" x14ac:dyDescent="0.25">
      <c r="A51" s="37" t="s">
        <v>480</v>
      </c>
      <c r="B51" s="37" t="s">
        <v>19</v>
      </c>
      <c r="C51" s="37" t="s">
        <v>478</v>
      </c>
      <c r="D51" s="38" t="s">
        <v>479</v>
      </c>
    </row>
    <row r="52" spans="1:4" x14ac:dyDescent="0.25">
      <c r="A52" s="37" t="s">
        <v>481</v>
      </c>
      <c r="B52" s="37" t="s">
        <v>19</v>
      </c>
      <c r="C52" s="37" t="s">
        <v>478</v>
      </c>
      <c r="D52" s="38" t="s">
        <v>479</v>
      </c>
    </row>
    <row r="53" spans="1:4" x14ac:dyDescent="0.25">
      <c r="A53" s="37" t="s">
        <v>482</v>
      </c>
      <c r="B53" s="37" t="s">
        <v>483</v>
      </c>
      <c r="C53" s="37" t="s">
        <v>484</v>
      </c>
      <c r="D53" s="38"/>
    </row>
    <row r="54" spans="1:4" ht="28.5" x14ac:dyDescent="0.25">
      <c r="A54" s="37" t="s">
        <v>485</v>
      </c>
      <c r="B54" s="37" t="s">
        <v>483</v>
      </c>
      <c r="C54" s="37" t="s">
        <v>414</v>
      </c>
      <c r="D54" s="38" t="s">
        <v>415</v>
      </c>
    </row>
    <row r="55" spans="1:4" ht="28.5" x14ac:dyDescent="0.25">
      <c r="A55" s="37" t="s">
        <v>486</v>
      </c>
      <c r="B55" s="37" t="s">
        <v>483</v>
      </c>
      <c r="C55" s="37" t="s">
        <v>414</v>
      </c>
      <c r="D55" s="38" t="s">
        <v>415</v>
      </c>
    </row>
    <row r="56" spans="1:4" ht="28.5" x14ac:dyDescent="0.25">
      <c r="A56" s="37" t="s">
        <v>487</v>
      </c>
      <c r="B56" s="37" t="s">
        <v>483</v>
      </c>
      <c r="C56" s="37" t="s">
        <v>414</v>
      </c>
      <c r="D56" s="38" t="s">
        <v>415</v>
      </c>
    </row>
    <row r="57" spans="1:4" ht="28.5" x14ac:dyDescent="0.25">
      <c r="A57" s="37" t="s">
        <v>488</v>
      </c>
      <c r="B57" s="37" t="s">
        <v>483</v>
      </c>
      <c r="C57" s="37" t="s">
        <v>414</v>
      </c>
      <c r="D57" s="38" t="s">
        <v>415</v>
      </c>
    </row>
    <row r="58" spans="1:4" ht="28.5" x14ac:dyDescent="0.25">
      <c r="A58" s="37" t="s">
        <v>489</v>
      </c>
      <c r="B58" s="37" t="s">
        <v>483</v>
      </c>
      <c r="C58" s="37" t="s">
        <v>414</v>
      </c>
      <c r="D58" s="38" t="s">
        <v>415</v>
      </c>
    </row>
    <row r="59" spans="1:4" x14ac:dyDescent="0.25">
      <c r="A59" s="37" t="s">
        <v>490</v>
      </c>
      <c r="B59" s="37" t="s">
        <v>483</v>
      </c>
      <c r="C59" s="37" t="s">
        <v>431</v>
      </c>
      <c r="D59" s="38" t="s">
        <v>432</v>
      </c>
    </row>
    <row r="60" spans="1:4" x14ac:dyDescent="0.25">
      <c r="A60" s="37" t="s">
        <v>491</v>
      </c>
      <c r="B60" s="37" t="s">
        <v>483</v>
      </c>
      <c r="C60" s="37" t="s">
        <v>431</v>
      </c>
      <c r="D60" s="38" t="s">
        <v>432</v>
      </c>
    </row>
    <row r="61" spans="1:4" x14ac:dyDescent="0.25">
      <c r="A61" s="37" t="s">
        <v>492</v>
      </c>
      <c r="B61" s="37" t="s">
        <v>483</v>
      </c>
      <c r="C61" s="37" t="s">
        <v>431</v>
      </c>
      <c r="D61" s="38" t="s">
        <v>432</v>
      </c>
    </row>
    <row r="62" spans="1:4" x14ac:dyDescent="0.25">
      <c r="A62" s="37" t="s">
        <v>492</v>
      </c>
      <c r="B62" s="37" t="s">
        <v>483</v>
      </c>
      <c r="C62" s="37" t="s">
        <v>431</v>
      </c>
      <c r="D62" s="38" t="s">
        <v>432</v>
      </c>
    </row>
    <row r="63" spans="1:4" x14ac:dyDescent="0.25">
      <c r="A63" s="37" t="s">
        <v>493</v>
      </c>
      <c r="B63" s="37" t="s">
        <v>483</v>
      </c>
      <c r="C63" s="37" t="s">
        <v>431</v>
      </c>
      <c r="D63" s="38" t="s">
        <v>432</v>
      </c>
    </row>
    <row r="64" spans="1:4" x14ac:dyDescent="0.25">
      <c r="A64" s="37" t="s">
        <v>494</v>
      </c>
      <c r="B64" s="37" t="s">
        <v>483</v>
      </c>
      <c r="C64" s="37" t="s">
        <v>431</v>
      </c>
      <c r="D64" s="38" t="s">
        <v>432</v>
      </c>
    </row>
    <row r="65" spans="1:4" x14ac:dyDescent="0.25">
      <c r="A65" s="37" t="s">
        <v>495</v>
      </c>
      <c r="B65" s="37" t="s">
        <v>483</v>
      </c>
      <c r="C65" s="37" t="s">
        <v>431</v>
      </c>
      <c r="D65" s="38" t="s">
        <v>432</v>
      </c>
    </row>
    <row r="66" spans="1:4" x14ac:dyDescent="0.25">
      <c r="A66" s="37" t="s">
        <v>496</v>
      </c>
      <c r="B66" s="37" t="s">
        <v>483</v>
      </c>
      <c r="C66" s="37" t="s">
        <v>450</v>
      </c>
      <c r="D66" s="38" t="s">
        <v>451</v>
      </c>
    </row>
    <row r="67" spans="1:4" x14ac:dyDescent="0.25">
      <c r="A67" s="37" t="s">
        <v>497</v>
      </c>
      <c r="B67" s="37" t="s">
        <v>483</v>
      </c>
      <c r="C67" s="37" t="s">
        <v>498</v>
      </c>
      <c r="D67" s="38" t="s">
        <v>499</v>
      </c>
    </row>
    <row r="68" spans="1:4" x14ac:dyDescent="0.25">
      <c r="A68" s="37" t="s">
        <v>500</v>
      </c>
      <c r="B68" s="37" t="s">
        <v>483</v>
      </c>
      <c r="C68" s="37" t="s">
        <v>501</v>
      </c>
      <c r="D68" s="38"/>
    </row>
    <row r="69" spans="1:4" x14ac:dyDescent="0.25">
      <c r="A69" s="37" t="s">
        <v>502</v>
      </c>
      <c r="B69" s="37" t="s">
        <v>483</v>
      </c>
      <c r="C69" s="37" t="s">
        <v>503</v>
      </c>
      <c r="D69" s="38"/>
    </row>
    <row r="70" spans="1:4" x14ac:dyDescent="0.25">
      <c r="A70" s="37" t="s">
        <v>504</v>
      </c>
      <c r="B70" s="37" t="s">
        <v>483</v>
      </c>
      <c r="C70" s="37" t="s">
        <v>505</v>
      </c>
      <c r="D70" s="38"/>
    </row>
    <row r="71" spans="1:4" x14ac:dyDescent="0.25">
      <c r="A71" s="37" t="s">
        <v>506</v>
      </c>
      <c r="B71" s="37" t="s">
        <v>483</v>
      </c>
      <c r="C71" s="37" t="s">
        <v>505</v>
      </c>
      <c r="D71" s="38"/>
    </row>
    <row r="72" spans="1:4" x14ac:dyDescent="0.25">
      <c r="A72" s="37" t="s">
        <v>507</v>
      </c>
      <c r="B72" s="37" t="s">
        <v>483</v>
      </c>
      <c r="C72" s="37" t="s">
        <v>505</v>
      </c>
      <c r="D72" s="38"/>
    </row>
    <row r="73" spans="1:4" x14ac:dyDescent="0.25">
      <c r="A73" s="37" t="s">
        <v>508</v>
      </c>
      <c r="B73" s="37" t="s">
        <v>483</v>
      </c>
      <c r="C73" s="37" t="s">
        <v>505</v>
      </c>
      <c r="D73" s="38"/>
    </row>
    <row r="74" spans="1:4" x14ac:dyDescent="0.25">
      <c r="A74" s="37" t="s">
        <v>509</v>
      </c>
      <c r="B74" s="37" t="s">
        <v>483</v>
      </c>
      <c r="C74" s="37" t="s">
        <v>505</v>
      </c>
      <c r="D74" s="38"/>
    </row>
    <row r="75" spans="1:4" x14ac:dyDescent="0.25">
      <c r="A75" s="37" t="s">
        <v>510</v>
      </c>
      <c r="B75" s="37" t="s">
        <v>483</v>
      </c>
      <c r="C75" s="37" t="s">
        <v>296</v>
      </c>
      <c r="D75" s="38"/>
    </row>
    <row r="76" spans="1:4" x14ac:dyDescent="0.25">
      <c r="A76" s="37" t="s">
        <v>511</v>
      </c>
      <c r="B76" s="37" t="s">
        <v>483</v>
      </c>
      <c r="C76" s="37" t="s">
        <v>512</v>
      </c>
      <c r="D76" s="38" t="s">
        <v>513</v>
      </c>
    </row>
    <row r="77" spans="1:4" x14ac:dyDescent="0.25">
      <c r="A77" s="37" t="s">
        <v>514</v>
      </c>
      <c r="B77" s="37" t="s">
        <v>483</v>
      </c>
      <c r="C77" s="37" t="s">
        <v>15</v>
      </c>
      <c r="D77" s="38" t="s">
        <v>472</v>
      </c>
    </row>
    <row r="78" spans="1:4" x14ac:dyDescent="0.25">
      <c r="A78" s="37" t="s">
        <v>515</v>
      </c>
      <c r="B78" s="37" t="s">
        <v>483</v>
      </c>
      <c r="C78" s="37" t="s">
        <v>15</v>
      </c>
      <c r="D78" s="38" t="s">
        <v>472</v>
      </c>
    </row>
    <row r="79" spans="1:4" x14ac:dyDescent="0.25">
      <c r="A79" s="37" t="s">
        <v>516</v>
      </c>
      <c r="B79" s="37" t="s">
        <v>483</v>
      </c>
      <c r="C79" s="37" t="s">
        <v>15</v>
      </c>
      <c r="D79" s="38" t="s">
        <v>472</v>
      </c>
    </row>
    <row r="80" spans="1:4" x14ac:dyDescent="0.25">
      <c r="A80" s="37" t="s">
        <v>517</v>
      </c>
      <c r="B80" s="37" t="s">
        <v>483</v>
      </c>
      <c r="C80" s="37" t="s">
        <v>20</v>
      </c>
      <c r="D80" s="38"/>
    </row>
    <row r="81" spans="1:4" x14ac:dyDescent="0.25">
      <c r="A81" s="37" t="s">
        <v>518</v>
      </c>
      <c r="B81" s="37" t="s">
        <v>483</v>
      </c>
      <c r="C81" s="37" t="s">
        <v>20</v>
      </c>
      <c r="D81" s="38"/>
    </row>
    <row r="82" spans="1:4" x14ac:dyDescent="0.25">
      <c r="A82" s="37" t="s">
        <v>519</v>
      </c>
      <c r="B82" s="37" t="s">
        <v>483</v>
      </c>
      <c r="C82" s="37" t="s">
        <v>520</v>
      </c>
      <c r="D82" s="38"/>
    </row>
    <row r="83" spans="1:4" x14ac:dyDescent="0.25">
      <c r="A83" s="37" t="s">
        <v>521</v>
      </c>
      <c r="B83" s="37" t="s">
        <v>483</v>
      </c>
      <c r="C83" s="37" t="s">
        <v>520</v>
      </c>
      <c r="D83" s="38"/>
    </row>
    <row r="84" spans="1:4" ht="28.5" x14ac:dyDescent="0.25">
      <c r="A84" s="37" t="s">
        <v>522</v>
      </c>
      <c r="B84" s="37" t="s">
        <v>483</v>
      </c>
      <c r="C84" s="37" t="s">
        <v>523</v>
      </c>
      <c r="D84" s="38"/>
    </row>
    <row r="85" spans="1:4" x14ac:dyDescent="0.25">
      <c r="A85" s="37" t="s">
        <v>524</v>
      </c>
      <c r="B85" s="37" t="s">
        <v>483</v>
      </c>
      <c r="C85" s="37" t="s">
        <v>525</v>
      </c>
      <c r="D85" s="38"/>
    </row>
    <row r="86" spans="1:4" x14ac:dyDescent="0.25">
      <c r="A86" s="39" t="s">
        <v>526</v>
      </c>
      <c r="B86" s="37" t="s">
        <v>316</v>
      </c>
      <c r="C86" s="37" t="s">
        <v>498</v>
      </c>
      <c r="D86" s="38" t="s">
        <v>499</v>
      </c>
    </row>
    <row r="87" spans="1:4" x14ac:dyDescent="0.25">
      <c r="A87" s="40" t="s">
        <v>527</v>
      </c>
      <c r="B87" s="37" t="s">
        <v>316</v>
      </c>
      <c r="C87" s="37" t="s">
        <v>498</v>
      </c>
      <c r="D87" s="38" t="s">
        <v>499</v>
      </c>
    </row>
    <row r="88" spans="1:4" x14ac:dyDescent="0.25">
      <c r="A88" s="37" t="s">
        <v>528</v>
      </c>
      <c r="B88" s="37" t="s">
        <v>316</v>
      </c>
      <c r="C88" s="37" t="s">
        <v>501</v>
      </c>
      <c r="D88" s="38"/>
    </row>
    <row r="89" spans="1:4" x14ac:dyDescent="0.25">
      <c r="A89" s="37" t="s">
        <v>529</v>
      </c>
      <c r="B89" s="37" t="s">
        <v>316</v>
      </c>
      <c r="C89" s="37" t="s">
        <v>530</v>
      </c>
      <c r="D89" s="38"/>
    </row>
    <row r="90" spans="1:4" x14ac:dyDescent="0.25">
      <c r="A90" s="37" t="s">
        <v>531</v>
      </c>
      <c r="B90" s="37" t="s">
        <v>316</v>
      </c>
      <c r="C90" s="37" t="s">
        <v>530</v>
      </c>
      <c r="D90" s="38"/>
    </row>
    <row r="91" spans="1:4" x14ac:dyDescent="0.25">
      <c r="A91" s="37" t="s">
        <v>532</v>
      </c>
      <c r="B91" s="37" t="s">
        <v>316</v>
      </c>
      <c r="C91" s="37" t="s">
        <v>530</v>
      </c>
      <c r="D91" s="38"/>
    </row>
    <row r="92" spans="1:4" x14ac:dyDescent="0.25">
      <c r="A92" s="37" t="s">
        <v>529</v>
      </c>
      <c r="B92" s="37" t="s">
        <v>316</v>
      </c>
      <c r="C92" s="37" t="s">
        <v>533</v>
      </c>
      <c r="D92" s="38"/>
    </row>
    <row r="93" spans="1:4" x14ac:dyDescent="0.25">
      <c r="A93" s="37" t="s">
        <v>534</v>
      </c>
      <c r="B93" s="37" t="s">
        <v>316</v>
      </c>
      <c r="C93" s="37" t="s">
        <v>533</v>
      </c>
      <c r="D93" s="38"/>
    </row>
    <row r="94" spans="1:4" x14ac:dyDescent="0.25">
      <c r="A94" s="37" t="s">
        <v>535</v>
      </c>
      <c r="B94" s="37" t="s">
        <v>316</v>
      </c>
      <c r="C94" s="37" t="s">
        <v>533</v>
      </c>
      <c r="D94" s="38"/>
    </row>
    <row r="95" spans="1:4" x14ac:dyDescent="0.25">
      <c r="A95" s="37" t="s">
        <v>536</v>
      </c>
      <c r="B95" s="37" t="s">
        <v>316</v>
      </c>
      <c r="C95" s="37" t="s">
        <v>533</v>
      </c>
      <c r="D95" s="38"/>
    </row>
    <row r="96" spans="1:4" x14ac:dyDescent="0.25">
      <c r="A96" s="37" t="s">
        <v>537</v>
      </c>
      <c r="B96" s="37" t="s">
        <v>316</v>
      </c>
      <c r="C96" s="37" t="s">
        <v>538</v>
      </c>
      <c r="D96" s="38"/>
    </row>
    <row r="97" spans="1:4" x14ac:dyDescent="0.25">
      <c r="A97" s="37" t="s">
        <v>539</v>
      </c>
      <c r="B97" s="37" t="s">
        <v>316</v>
      </c>
      <c r="C97" s="37" t="s">
        <v>540</v>
      </c>
      <c r="D97" s="38"/>
    </row>
    <row r="98" spans="1:4" x14ac:dyDescent="0.25">
      <c r="A98" s="37" t="s">
        <v>541</v>
      </c>
      <c r="B98" s="37" t="s">
        <v>316</v>
      </c>
      <c r="C98" s="37" t="s">
        <v>542</v>
      </c>
      <c r="D98" s="38"/>
    </row>
    <row r="99" spans="1:4" x14ac:dyDescent="0.25">
      <c r="A99" s="37" t="s">
        <v>529</v>
      </c>
      <c r="B99" s="37" t="s">
        <v>316</v>
      </c>
      <c r="C99" s="37" t="s">
        <v>543</v>
      </c>
      <c r="D99" s="38"/>
    </row>
    <row r="100" spans="1:4" x14ac:dyDescent="0.25">
      <c r="A100" s="37" t="s">
        <v>544</v>
      </c>
      <c r="B100" s="37" t="s">
        <v>316</v>
      </c>
      <c r="C100" s="37" t="s">
        <v>15</v>
      </c>
      <c r="D100" s="38" t="s">
        <v>472</v>
      </c>
    </row>
    <row r="101" spans="1:4" x14ac:dyDescent="0.25">
      <c r="A101" s="37" t="s">
        <v>545</v>
      </c>
      <c r="B101" s="37" t="s">
        <v>316</v>
      </c>
      <c r="C101" s="37" t="s">
        <v>15</v>
      </c>
      <c r="D101" s="38" t="s">
        <v>472</v>
      </c>
    </row>
    <row r="102" spans="1:4" x14ac:dyDescent="0.25">
      <c r="A102" s="37" t="s">
        <v>531</v>
      </c>
      <c r="B102" s="37" t="s">
        <v>316</v>
      </c>
      <c r="C102" s="37" t="s">
        <v>20</v>
      </c>
      <c r="D102" s="38"/>
    </row>
    <row r="103" spans="1:4" x14ac:dyDescent="0.25">
      <c r="A103" s="37" t="s">
        <v>546</v>
      </c>
      <c r="B103" s="37" t="s">
        <v>65</v>
      </c>
      <c r="C103" s="37" t="s">
        <v>547</v>
      </c>
      <c r="D103" s="38"/>
    </row>
    <row r="104" spans="1:4" x14ac:dyDescent="0.25">
      <c r="A104" s="39" t="s">
        <v>548</v>
      </c>
      <c r="B104" s="37" t="s">
        <v>65</v>
      </c>
      <c r="C104" s="37" t="s">
        <v>498</v>
      </c>
      <c r="D104" s="38" t="s">
        <v>499</v>
      </c>
    </row>
    <row r="105" spans="1:4" x14ac:dyDescent="0.25">
      <c r="A105" s="37" t="s">
        <v>549</v>
      </c>
      <c r="B105" s="37" t="s">
        <v>65</v>
      </c>
      <c r="C105" s="37" t="s">
        <v>501</v>
      </c>
      <c r="D105" s="38"/>
    </row>
    <row r="106" spans="1:4" x14ac:dyDescent="0.25">
      <c r="A106" s="37" t="s">
        <v>550</v>
      </c>
      <c r="B106" s="37" t="s">
        <v>65</v>
      </c>
      <c r="C106" s="37" t="s">
        <v>460</v>
      </c>
      <c r="D106" s="38" t="s">
        <v>461</v>
      </c>
    </row>
    <row r="107" spans="1:4" x14ac:dyDescent="0.25">
      <c r="A107" s="41" t="s">
        <v>551</v>
      </c>
      <c r="B107" s="41" t="s">
        <v>65</v>
      </c>
      <c r="C107" s="37" t="s">
        <v>552</v>
      </c>
      <c r="D107" s="38" t="s">
        <v>553</v>
      </c>
    </row>
    <row r="108" spans="1:4" x14ac:dyDescent="0.25">
      <c r="A108" s="37" t="s">
        <v>554</v>
      </c>
      <c r="B108" s="37" t="s">
        <v>65</v>
      </c>
      <c r="C108" s="37" t="s">
        <v>552</v>
      </c>
      <c r="D108" s="38" t="s">
        <v>553</v>
      </c>
    </row>
    <row r="109" spans="1:4" x14ac:dyDescent="0.25">
      <c r="A109" s="37" t="s">
        <v>555</v>
      </c>
      <c r="B109" s="37" t="s">
        <v>65</v>
      </c>
      <c r="C109" s="37" t="s">
        <v>552</v>
      </c>
      <c r="D109" s="38" t="s">
        <v>553</v>
      </c>
    </row>
    <row r="110" spans="1:4" x14ac:dyDescent="0.25">
      <c r="A110" s="37" t="s">
        <v>556</v>
      </c>
      <c r="B110" s="37" t="s">
        <v>65</v>
      </c>
      <c r="C110" s="37" t="s">
        <v>15</v>
      </c>
      <c r="D110" s="38" t="s">
        <v>472</v>
      </c>
    </row>
    <row r="111" spans="1:4" x14ac:dyDescent="0.25">
      <c r="A111" s="37" t="s">
        <v>557</v>
      </c>
      <c r="B111" s="37" t="s">
        <v>65</v>
      </c>
      <c r="C111" s="37" t="s">
        <v>15</v>
      </c>
      <c r="D111" s="38" t="s">
        <v>472</v>
      </c>
    </row>
    <row r="112" spans="1:4" x14ac:dyDescent="0.25">
      <c r="A112" s="37" t="s">
        <v>558</v>
      </c>
      <c r="B112" s="37" t="s">
        <v>65</v>
      </c>
      <c r="C112" s="37" t="s">
        <v>15</v>
      </c>
      <c r="D112" s="38" t="s">
        <v>472</v>
      </c>
    </row>
    <row r="113" spans="1:4" x14ac:dyDescent="0.25">
      <c r="A113" s="37" t="s">
        <v>559</v>
      </c>
      <c r="B113" s="37" t="s">
        <v>65</v>
      </c>
      <c r="C113" s="37" t="s">
        <v>15</v>
      </c>
      <c r="D113" s="38" t="s">
        <v>472</v>
      </c>
    </row>
    <row r="114" spans="1:4" x14ac:dyDescent="0.25">
      <c r="A114" s="37" t="s">
        <v>560</v>
      </c>
      <c r="B114" s="37" t="s">
        <v>65</v>
      </c>
      <c r="C114" s="37" t="s">
        <v>561</v>
      </c>
      <c r="D114" s="37"/>
    </row>
    <row r="115" spans="1:4" ht="28.5" x14ac:dyDescent="0.25">
      <c r="A115" s="37" t="s">
        <v>562</v>
      </c>
      <c r="B115" s="37" t="s">
        <v>65</v>
      </c>
      <c r="C115" s="37" t="s">
        <v>523</v>
      </c>
      <c r="D115" s="38"/>
    </row>
    <row r="116" spans="1:4" x14ac:dyDescent="0.25">
      <c r="A116" s="37" t="s">
        <v>413</v>
      </c>
      <c r="B116" s="37" t="s">
        <v>65</v>
      </c>
      <c r="C116" s="37" t="s">
        <v>563</v>
      </c>
      <c r="D116" s="38"/>
    </row>
    <row r="117" spans="1:4" x14ac:dyDescent="0.25">
      <c r="A117" s="37" t="s">
        <v>564</v>
      </c>
      <c r="B117" s="37" t="s">
        <v>565</v>
      </c>
      <c r="C117" s="37" t="s">
        <v>566</v>
      </c>
      <c r="D117" s="37"/>
    </row>
    <row r="118" spans="1:4" x14ac:dyDescent="0.25">
      <c r="A118" s="37" t="s">
        <v>567</v>
      </c>
      <c r="B118" s="37" t="s">
        <v>565</v>
      </c>
      <c r="C118" s="37" t="s">
        <v>568</v>
      </c>
      <c r="D118" s="38" t="s">
        <v>569</v>
      </c>
    </row>
    <row r="119" spans="1:4" x14ac:dyDescent="0.25">
      <c r="A119" s="37" t="s">
        <v>570</v>
      </c>
      <c r="B119" s="37" t="s">
        <v>565</v>
      </c>
      <c r="C119" s="37" t="s">
        <v>571</v>
      </c>
      <c r="D119" s="37"/>
    </row>
    <row r="120" spans="1:4" x14ac:dyDescent="0.25">
      <c r="A120" s="37" t="s">
        <v>572</v>
      </c>
      <c r="B120" s="37" t="s">
        <v>565</v>
      </c>
      <c r="C120" s="37" t="s">
        <v>573</v>
      </c>
      <c r="D120" s="37"/>
    </row>
    <row r="121" spans="1:4" x14ac:dyDescent="0.25">
      <c r="A121" s="41" t="s">
        <v>574</v>
      </c>
      <c r="B121" s="37" t="s">
        <v>565</v>
      </c>
      <c r="C121" s="37" t="s">
        <v>552</v>
      </c>
      <c r="D121" s="38" t="s">
        <v>553</v>
      </c>
    </row>
    <row r="122" spans="1:4" x14ac:dyDescent="0.25">
      <c r="A122" s="37" t="s">
        <v>575</v>
      </c>
      <c r="B122" s="37" t="s">
        <v>565</v>
      </c>
      <c r="C122" s="37" t="s">
        <v>552</v>
      </c>
      <c r="D122" s="38" t="s">
        <v>553</v>
      </c>
    </row>
    <row r="123" spans="1:4" x14ac:dyDescent="0.25">
      <c r="A123" s="37" t="s">
        <v>576</v>
      </c>
      <c r="B123" s="37" t="s">
        <v>565</v>
      </c>
      <c r="C123" s="37" t="s">
        <v>512</v>
      </c>
      <c r="D123" s="38" t="s">
        <v>513</v>
      </c>
    </row>
    <row r="124" spans="1:4" x14ac:dyDescent="0.25">
      <c r="A124" s="37" t="s">
        <v>577</v>
      </c>
      <c r="B124" s="37" t="s">
        <v>565</v>
      </c>
      <c r="C124" s="37" t="s">
        <v>20</v>
      </c>
      <c r="D124" s="38"/>
    </row>
    <row r="125" spans="1:4" x14ac:dyDescent="0.25">
      <c r="A125" s="37" t="s">
        <v>578</v>
      </c>
      <c r="B125" s="37" t="s">
        <v>565</v>
      </c>
      <c r="C125" s="37" t="s">
        <v>579</v>
      </c>
      <c r="D125" s="38"/>
    </row>
    <row r="126" spans="1:4" x14ac:dyDescent="0.25">
      <c r="A126" s="37" t="s">
        <v>580</v>
      </c>
      <c r="B126" s="37" t="s">
        <v>565</v>
      </c>
      <c r="C126" s="37" t="s">
        <v>579</v>
      </c>
      <c r="D126" s="38"/>
    </row>
    <row r="127" spans="1:4" x14ac:dyDescent="0.25">
      <c r="A127" s="37" t="s">
        <v>581</v>
      </c>
      <c r="B127" s="37" t="s">
        <v>565</v>
      </c>
      <c r="C127" s="37" t="s">
        <v>579</v>
      </c>
      <c r="D127" s="38"/>
    </row>
    <row r="128" spans="1:4" x14ac:dyDescent="0.25">
      <c r="A128" s="37" t="s">
        <v>582</v>
      </c>
      <c r="B128" s="37" t="s">
        <v>565</v>
      </c>
      <c r="C128" s="37" t="s">
        <v>579</v>
      </c>
      <c r="D128" s="38"/>
    </row>
    <row r="129" spans="1:4" x14ac:dyDescent="0.25">
      <c r="A129" s="37" t="s">
        <v>583</v>
      </c>
      <c r="B129" s="37" t="s">
        <v>565</v>
      </c>
      <c r="C129" s="37" t="s">
        <v>579</v>
      </c>
      <c r="D129" s="38"/>
    </row>
    <row r="130" spans="1:4" x14ac:dyDescent="0.25">
      <c r="A130" s="37" t="s">
        <v>584</v>
      </c>
      <c r="B130" s="37" t="s">
        <v>565</v>
      </c>
      <c r="C130" s="37" t="s">
        <v>579</v>
      </c>
      <c r="D130" s="38"/>
    </row>
    <row r="131" spans="1:4" x14ac:dyDescent="0.25">
      <c r="A131" s="37" t="s">
        <v>585</v>
      </c>
      <c r="B131" s="37" t="s">
        <v>565</v>
      </c>
      <c r="C131" s="37" t="s">
        <v>579</v>
      </c>
      <c r="D131" s="38"/>
    </row>
    <row r="132" spans="1:4" x14ac:dyDescent="0.25">
      <c r="A132" s="37" t="s">
        <v>586</v>
      </c>
      <c r="B132" s="37" t="s">
        <v>565</v>
      </c>
      <c r="C132" s="37" t="s">
        <v>579</v>
      </c>
      <c r="D132" s="38"/>
    </row>
    <row r="133" spans="1:4" x14ac:dyDescent="0.25">
      <c r="A133" s="37" t="s">
        <v>587</v>
      </c>
      <c r="B133" s="37" t="s">
        <v>565</v>
      </c>
      <c r="C133" s="37" t="s">
        <v>588</v>
      </c>
      <c r="D133" s="38"/>
    </row>
    <row r="134" spans="1:4" x14ac:dyDescent="0.25">
      <c r="A134" s="37" t="s">
        <v>572</v>
      </c>
      <c r="B134" s="37" t="s">
        <v>565</v>
      </c>
      <c r="C134" s="37" t="s">
        <v>520</v>
      </c>
      <c r="D134" s="38"/>
    </row>
    <row r="135" spans="1:4" x14ac:dyDescent="0.25">
      <c r="A135" s="37" t="s">
        <v>576</v>
      </c>
      <c r="B135" s="37" t="s">
        <v>565</v>
      </c>
      <c r="C135" s="37" t="s">
        <v>589</v>
      </c>
      <c r="D135" s="37" t="s">
        <v>590</v>
      </c>
    </row>
    <row r="136" spans="1:4" ht="28.5" x14ac:dyDescent="0.25">
      <c r="A136" s="37" t="s">
        <v>591</v>
      </c>
      <c r="B136" s="37" t="s">
        <v>5</v>
      </c>
      <c r="C136" s="37" t="s">
        <v>414</v>
      </c>
      <c r="D136" s="38" t="s">
        <v>415</v>
      </c>
    </row>
    <row r="137" spans="1:4" ht="28.5" x14ac:dyDescent="0.25">
      <c r="A137" s="37" t="s">
        <v>592</v>
      </c>
      <c r="B137" s="37" t="s">
        <v>5</v>
      </c>
      <c r="C137" s="37" t="s">
        <v>414</v>
      </c>
      <c r="D137" s="38" t="s">
        <v>415</v>
      </c>
    </row>
    <row r="138" spans="1:4" x14ac:dyDescent="0.25">
      <c r="A138" s="37" t="s">
        <v>593</v>
      </c>
      <c r="B138" s="37" t="s">
        <v>5</v>
      </c>
      <c r="C138" s="37" t="s">
        <v>431</v>
      </c>
      <c r="D138" s="38" t="s">
        <v>432</v>
      </c>
    </row>
    <row r="139" spans="1:4" x14ac:dyDescent="0.25">
      <c r="A139" s="37" t="s">
        <v>594</v>
      </c>
      <c r="B139" s="37" t="s">
        <v>5</v>
      </c>
      <c r="C139" s="37" t="s">
        <v>595</v>
      </c>
      <c r="D139" s="37"/>
    </row>
    <row r="140" spans="1:4" x14ac:dyDescent="0.25">
      <c r="A140" s="37" t="s">
        <v>591</v>
      </c>
      <c r="B140" s="37" t="s">
        <v>5</v>
      </c>
      <c r="C140" s="37" t="s">
        <v>439</v>
      </c>
      <c r="D140" s="38"/>
    </row>
    <row r="141" spans="1:4" x14ac:dyDescent="0.25">
      <c r="A141" s="37" t="s">
        <v>596</v>
      </c>
      <c r="B141" s="37" t="s">
        <v>5</v>
      </c>
      <c r="C141" s="37" t="s">
        <v>597</v>
      </c>
      <c r="D141" s="38"/>
    </row>
    <row r="142" spans="1:4" x14ac:dyDescent="0.25">
      <c r="A142" s="42" t="s">
        <v>598</v>
      </c>
      <c r="B142" s="37" t="s">
        <v>5</v>
      </c>
      <c r="C142" s="37" t="s">
        <v>498</v>
      </c>
      <c r="D142" s="38" t="s">
        <v>499</v>
      </c>
    </row>
    <row r="143" spans="1:4" x14ac:dyDescent="0.25">
      <c r="A143" s="40" t="s">
        <v>599</v>
      </c>
      <c r="B143" s="37" t="s">
        <v>5</v>
      </c>
      <c r="C143" s="37" t="s">
        <v>498</v>
      </c>
      <c r="D143" s="38" t="s">
        <v>499</v>
      </c>
    </row>
    <row r="144" spans="1:4" x14ac:dyDescent="0.25">
      <c r="A144" s="42" t="s">
        <v>600</v>
      </c>
      <c r="B144" s="37" t="s">
        <v>5</v>
      </c>
      <c r="C144" s="37" t="s">
        <v>498</v>
      </c>
      <c r="D144" s="38" t="s">
        <v>499</v>
      </c>
    </row>
    <row r="145" spans="1:4" x14ac:dyDescent="0.25">
      <c r="A145" s="37" t="s">
        <v>601</v>
      </c>
      <c r="B145" s="37" t="s">
        <v>5</v>
      </c>
      <c r="C145" s="37" t="s">
        <v>498</v>
      </c>
      <c r="D145" s="38" t="s">
        <v>499</v>
      </c>
    </row>
    <row r="146" spans="1:4" x14ac:dyDescent="0.25">
      <c r="A146" s="37" t="s">
        <v>602</v>
      </c>
      <c r="B146" s="37" t="s">
        <v>5</v>
      </c>
      <c r="C146" s="37" t="s">
        <v>106</v>
      </c>
      <c r="D146" s="38"/>
    </row>
    <row r="147" spans="1:4" x14ac:dyDescent="0.25">
      <c r="A147" s="37" t="s">
        <v>601</v>
      </c>
      <c r="B147" s="37" t="s">
        <v>5</v>
      </c>
      <c r="C147" s="37" t="s">
        <v>501</v>
      </c>
      <c r="D147" s="38"/>
    </row>
    <row r="148" spans="1:4" x14ac:dyDescent="0.25">
      <c r="A148" s="37" t="s">
        <v>603</v>
      </c>
      <c r="B148" s="37" t="s">
        <v>5</v>
      </c>
      <c r="C148" s="37" t="s">
        <v>604</v>
      </c>
      <c r="D148" s="38"/>
    </row>
    <row r="149" spans="1:4" x14ac:dyDescent="0.25">
      <c r="A149" s="37" t="s">
        <v>598</v>
      </c>
      <c r="B149" s="37" t="s">
        <v>5</v>
      </c>
      <c r="C149" s="37" t="s">
        <v>460</v>
      </c>
      <c r="D149" s="38" t="s">
        <v>461</v>
      </c>
    </row>
    <row r="150" spans="1:4" x14ac:dyDescent="0.25">
      <c r="A150" s="37" t="s">
        <v>599</v>
      </c>
      <c r="B150" s="37" t="s">
        <v>5</v>
      </c>
      <c r="C150" s="37" t="s">
        <v>460</v>
      </c>
      <c r="D150" s="38" t="s">
        <v>461</v>
      </c>
    </row>
    <row r="151" spans="1:4" x14ac:dyDescent="0.25">
      <c r="A151" s="37" t="s">
        <v>605</v>
      </c>
      <c r="B151" s="37" t="s">
        <v>5</v>
      </c>
      <c r="C151" s="37" t="s">
        <v>460</v>
      </c>
      <c r="D151" s="38" t="s">
        <v>461</v>
      </c>
    </row>
    <row r="152" spans="1:4" x14ac:dyDescent="0.25">
      <c r="A152" s="41" t="s">
        <v>606</v>
      </c>
      <c r="B152" s="41" t="s">
        <v>5</v>
      </c>
      <c r="C152" s="37" t="s">
        <v>460</v>
      </c>
      <c r="D152" s="38" t="s">
        <v>461</v>
      </c>
    </row>
    <row r="153" spans="1:4" x14ac:dyDescent="0.25">
      <c r="A153" s="37" t="s">
        <v>607</v>
      </c>
      <c r="B153" s="37" t="s">
        <v>5</v>
      </c>
      <c r="C153" s="37" t="s">
        <v>460</v>
      </c>
      <c r="D153" s="38" t="s">
        <v>461</v>
      </c>
    </row>
    <row r="154" spans="1:4" x14ac:dyDescent="0.25">
      <c r="A154" s="37" t="s">
        <v>608</v>
      </c>
      <c r="B154" s="37" t="s">
        <v>5</v>
      </c>
      <c r="C154" s="37" t="s">
        <v>460</v>
      </c>
      <c r="D154" s="38" t="s">
        <v>461</v>
      </c>
    </row>
    <row r="155" spans="1:4" x14ac:dyDescent="0.25">
      <c r="A155" s="37" t="s">
        <v>602</v>
      </c>
      <c r="B155" s="37" t="s">
        <v>5</v>
      </c>
      <c r="C155" s="37" t="s">
        <v>460</v>
      </c>
      <c r="D155" s="38" t="s">
        <v>461</v>
      </c>
    </row>
    <row r="156" spans="1:4" x14ac:dyDescent="0.25">
      <c r="A156" s="37" t="s">
        <v>609</v>
      </c>
      <c r="B156" s="37" t="s">
        <v>5</v>
      </c>
      <c r="C156" s="37" t="s">
        <v>610</v>
      </c>
      <c r="D156" s="37"/>
    </row>
    <row r="157" spans="1:4" x14ac:dyDescent="0.25">
      <c r="A157" s="37" t="s">
        <v>613</v>
      </c>
      <c r="B157" s="37" t="s">
        <v>5</v>
      </c>
      <c r="C157" s="37" t="s">
        <v>463</v>
      </c>
      <c r="D157" s="38" t="s">
        <v>456</v>
      </c>
    </row>
    <row r="158" spans="1:4" x14ac:dyDescent="0.25">
      <c r="A158" s="37" t="s">
        <v>614</v>
      </c>
      <c r="B158" s="37" t="s">
        <v>5</v>
      </c>
      <c r="C158" s="37" t="s">
        <v>467</v>
      </c>
      <c r="D158" s="38" t="s">
        <v>468</v>
      </c>
    </row>
    <row r="159" spans="1:4" x14ac:dyDescent="0.25">
      <c r="A159" s="37" t="s">
        <v>615</v>
      </c>
      <c r="B159" s="37" t="s">
        <v>5</v>
      </c>
      <c r="C159" s="37" t="s">
        <v>616</v>
      </c>
      <c r="D159" s="38"/>
    </row>
    <row r="160" spans="1:4" x14ac:dyDescent="0.25">
      <c r="A160" s="37" t="s">
        <v>617</v>
      </c>
      <c r="B160" s="37" t="s">
        <v>5</v>
      </c>
      <c r="C160" s="37" t="s">
        <v>15</v>
      </c>
      <c r="D160" s="38" t="s">
        <v>472</v>
      </c>
    </row>
    <row r="161" spans="1:4" x14ac:dyDescent="0.25">
      <c r="A161" s="37" t="s">
        <v>618</v>
      </c>
      <c r="B161" s="37" t="s">
        <v>5</v>
      </c>
      <c r="C161" s="37" t="s">
        <v>15</v>
      </c>
      <c r="D161" s="38" t="s">
        <v>472</v>
      </c>
    </row>
    <row r="162" spans="1:4" x14ac:dyDescent="0.25">
      <c r="A162" s="37" t="s">
        <v>603</v>
      </c>
      <c r="B162" s="37" t="s">
        <v>5</v>
      </c>
      <c r="C162" s="37" t="s">
        <v>20</v>
      </c>
      <c r="D162" s="38"/>
    </row>
    <row r="163" spans="1:4" x14ac:dyDescent="0.25">
      <c r="A163" s="37" t="s">
        <v>592</v>
      </c>
      <c r="B163" s="37" t="s">
        <v>5</v>
      </c>
      <c r="C163" s="37" t="s">
        <v>478</v>
      </c>
      <c r="D163" s="38" t="s">
        <v>479</v>
      </c>
    </row>
    <row r="164" spans="1:4" x14ac:dyDescent="0.25">
      <c r="A164" s="37" t="s">
        <v>619</v>
      </c>
      <c r="B164" s="37" t="s">
        <v>5</v>
      </c>
      <c r="C164" s="37" t="s">
        <v>520</v>
      </c>
      <c r="D164" s="38"/>
    </row>
    <row r="165" spans="1:4" x14ac:dyDescent="0.25">
      <c r="A165" s="37" t="s">
        <v>611</v>
      </c>
      <c r="B165" s="37" t="s">
        <v>5</v>
      </c>
      <c r="C165" s="37" t="s">
        <v>520</v>
      </c>
      <c r="D165" s="38"/>
    </row>
    <row r="166" spans="1:4" x14ac:dyDescent="0.25">
      <c r="A166" s="37" t="s">
        <v>612</v>
      </c>
      <c r="B166" s="37" t="s">
        <v>5</v>
      </c>
      <c r="C166" s="37" t="s">
        <v>520</v>
      </c>
      <c r="D166" s="38"/>
    </row>
    <row r="167" spans="1:4" x14ac:dyDescent="0.25">
      <c r="A167" s="37" t="s">
        <v>620</v>
      </c>
      <c r="B167" s="37" t="s">
        <v>5</v>
      </c>
      <c r="C167" s="37" t="s">
        <v>520</v>
      </c>
      <c r="D167" s="37"/>
    </row>
    <row r="168" spans="1:4" x14ac:dyDescent="0.25">
      <c r="A168" s="37" t="s">
        <v>621</v>
      </c>
      <c r="B168" s="37" t="s">
        <v>5</v>
      </c>
      <c r="C168" s="37" t="s">
        <v>622</v>
      </c>
      <c r="D168" s="37"/>
    </row>
    <row r="169" spans="1:4" x14ac:dyDescent="0.25">
      <c r="A169" s="38" t="s">
        <v>623</v>
      </c>
      <c r="B169" s="38" t="s">
        <v>565</v>
      </c>
      <c r="C169" s="38" t="s">
        <v>624</v>
      </c>
      <c r="D169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12-13</vt:lpstr>
      <vt:lpstr>13-14</vt:lpstr>
      <vt:lpstr>14-15</vt:lpstr>
      <vt:lpstr>15-16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Prashant</cp:lastModifiedBy>
  <dcterms:created xsi:type="dcterms:W3CDTF">2015-12-24T12:01:38Z</dcterms:created>
  <dcterms:modified xsi:type="dcterms:W3CDTF">2016-10-27T22:58:32Z</dcterms:modified>
</cp:coreProperties>
</file>